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erver-unas\users\sgome\"/>
    </mc:Choice>
  </mc:AlternateContent>
  <xr:revisionPtr revIDLastSave="0" documentId="8_{51706439-A87E-43A4-9415-6EB67189E2C4}" xr6:coauthVersionLast="45" xr6:coauthVersionMax="45" xr10:uidLastSave="{00000000-0000-0000-0000-000000000000}"/>
  <bookViews>
    <workbookView xWindow="-110" yWindow="-110" windowWidth="19420" windowHeight="10420" xr2:uid="{00000000-000D-0000-FFFF-FFFF00000000}"/>
  </bookViews>
  <sheets>
    <sheet name="Budget Detail" sheetId="11" r:id="rId1"/>
    <sheet name="Narrative" sheetId="25" r:id="rId2"/>
    <sheet name="Facilities Worksheet" sheetId="26" r:id="rId3"/>
    <sheet name="Participant Wage Worksheet" sheetId="23" r:id="rId4"/>
    <sheet name="Staff Chart" sheetId="18" r:id="rId5"/>
    <sheet name="Staff Allocations" sheetId="16" r:id="rId6"/>
  </sheets>
  <externalReferences>
    <externalReference r:id="rId7"/>
  </externalReferences>
  <definedNames>
    <definedName name="__123Graph_BCurrent" hidden="1">[1]C!$C$16:$C$42</definedName>
    <definedName name="__123Graph_CCurrent" hidden="1">[1]C!$D$16:$D$42</definedName>
    <definedName name="__123Graph_DCurrent" hidden="1">[1]C!$E$16:$E$42</definedName>
    <definedName name="__123Graph_ECurrent" hidden="1">[1]C!$F$16:$F$42</definedName>
    <definedName name="__123Graph_FCurrent" hidden="1">[1]C!$G$16:$G$42</definedName>
    <definedName name="Z_C0040D56_CA52_40C1_813B_B58CEE7D4B23_.wvu.PrintArea" localSheetId="1" hidden="1">Narrative!$A$1:$I$2</definedName>
    <definedName name="Z_C0040D56_CA52_40C1_813B_B58CEE7D4B23_.wvu.PrintTitles" localSheetId="1" hidden="1">Narrative!#REF!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23" l="1"/>
  <c r="I5" i="26" l="1"/>
  <c r="J5" i="26"/>
  <c r="I6" i="26"/>
  <c r="J6" i="26"/>
  <c r="I7" i="26"/>
  <c r="J7" i="26"/>
  <c r="B14" i="26"/>
  <c r="H14" i="26"/>
  <c r="J14" i="26" s="1"/>
  <c r="B15" i="26"/>
  <c r="H15" i="26"/>
  <c r="J15" i="26" s="1"/>
  <c r="B16" i="26"/>
  <c r="H16" i="26"/>
  <c r="J16" i="26" s="1"/>
  <c r="G21" i="26"/>
  <c r="G22" i="26"/>
  <c r="G23" i="26"/>
  <c r="G24" i="26"/>
  <c r="G25" i="26"/>
  <c r="G26" i="26"/>
  <c r="G27" i="26"/>
  <c r="G28" i="26" l="1"/>
  <c r="C36" i="26" s="1"/>
  <c r="H17" i="26"/>
  <c r="J17" i="26"/>
  <c r="C35" i="26" s="1"/>
  <c r="I8" i="26"/>
  <c r="C34" i="26" s="1"/>
  <c r="C37" i="26" l="1"/>
  <c r="C16" i="11" s="1"/>
  <c r="D12" i="18" l="1"/>
  <c r="B7" i="23" l="1"/>
  <c r="G3" i="16"/>
  <c r="C12" i="16" l="1"/>
  <c r="G6" i="16"/>
  <c r="G5" i="16"/>
  <c r="G4" i="16"/>
  <c r="F5" i="18" l="1"/>
  <c r="F11" i="18"/>
  <c r="F3" i="23" l="1"/>
  <c r="G8" i="16" l="1"/>
  <c r="F6" i="18"/>
  <c r="G9" i="16"/>
  <c r="G10" i="16"/>
  <c r="G11" i="16"/>
  <c r="G7" i="16" l="1"/>
  <c r="G12" i="16" s="1"/>
  <c r="F8" i="18" l="1"/>
  <c r="F9" i="18"/>
  <c r="F10" i="18"/>
  <c r="F7" i="18"/>
  <c r="F12" i="18" l="1"/>
  <c r="C12" i="11" s="1"/>
  <c r="F4" i="23"/>
  <c r="C28" i="11"/>
  <c r="B15" i="23"/>
  <c r="F6" i="23"/>
  <c r="F5" i="23"/>
  <c r="C20" i="18" l="1"/>
  <c r="C19" i="18"/>
  <c r="D25" i="18"/>
  <c r="D24" i="18"/>
  <c r="D21" i="18"/>
  <c r="D22" i="18"/>
  <c r="D20" i="18"/>
  <c r="D19" i="18"/>
  <c r="D23" i="18"/>
  <c r="F7" i="23"/>
  <c r="C4" i="11" s="1"/>
  <c r="G4" i="23"/>
  <c r="H4" i="23" s="1"/>
  <c r="G3" i="23"/>
  <c r="H3" i="23" s="1"/>
  <c r="I3" i="23" s="1"/>
  <c r="G5" i="23"/>
  <c r="H5" i="23" s="1"/>
  <c r="I5" i="23" s="1"/>
  <c r="G6" i="23"/>
  <c r="H6" i="23" s="1"/>
  <c r="I6" i="23" s="1"/>
  <c r="D28" i="18" l="1"/>
  <c r="D26" i="18"/>
  <c r="D27" i="18"/>
  <c r="I4" i="23"/>
  <c r="H7" i="23"/>
  <c r="C5" i="11" s="1"/>
  <c r="C8" i="11" l="1"/>
  <c r="D29" i="18"/>
  <c r="C13" i="11" s="1"/>
  <c r="I7" i="23"/>
  <c r="C14" i="11" l="1"/>
  <c r="C29" i="11" s="1"/>
  <c r="C30" i="11" l="1"/>
  <c r="C31" i="11"/>
  <c r="C9" i="11" l="1"/>
</calcChain>
</file>

<file path=xl/sharedStrings.xml><?xml version="1.0" encoding="utf-8"?>
<sst xmlns="http://schemas.openxmlformats.org/spreadsheetml/2006/main" count="149" uniqueCount="134">
  <si>
    <t>LINE ITEM</t>
  </si>
  <si>
    <t>Total Amount</t>
  </si>
  <si>
    <t>Participant Wages from participant wage worksheet</t>
  </si>
  <si>
    <t>Participant Fringe from participant wage worksheet</t>
  </si>
  <si>
    <t>Work Experience Participant Supports - must be detailed in budget narrative</t>
  </si>
  <si>
    <t>Total Work Experience Costs</t>
  </si>
  <si>
    <t>Work Experience as % of Budget</t>
  </si>
  <si>
    <t>Personnel</t>
  </si>
  <si>
    <t xml:space="preserve">Staff Salaries: from staff chart </t>
  </si>
  <si>
    <t>Fringe Benefits: from staff chart</t>
  </si>
  <si>
    <t>Total Other Program Personnel</t>
  </si>
  <si>
    <t>Staff Travel - must be detailed in budget narrative</t>
  </si>
  <si>
    <t>Facilities - from facilities worksheet</t>
  </si>
  <si>
    <t>Supplies - must be detailed in budget narrative</t>
  </si>
  <si>
    <t>Participant Training - must be detailed in budget narrative</t>
  </si>
  <si>
    <t>Participant Support - must be detailed in budget narrative</t>
  </si>
  <si>
    <t>Participant Stipends - must be detailed in budget narrative</t>
  </si>
  <si>
    <t>Other Direct Costs (Miscellaneous): list each cost not included in other lines; provide details and cost calculations in budget narrative.</t>
  </si>
  <si>
    <t>Total Miscellaneous</t>
  </si>
  <si>
    <t>Profit (maximum 5% of personnel costs; for profit company only)</t>
  </si>
  <si>
    <t>General Overhead/Administration or Indirect (maximum 10% of personnel costs)</t>
  </si>
  <si>
    <t>TOTAL - ALL COSTS</t>
  </si>
  <si>
    <t>BUDGET NARRATIVE</t>
  </si>
  <si>
    <t>See budget forms for personnel, facilities, and participant wage/fringe costs</t>
  </si>
  <si>
    <t>Budget period in months:</t>
  </si>
  <si>
    <t>Space Costs</t>
  </si>
  <si>
    <t>Facility Address</t>
  </si>
  <si>
    <t>Rented (Yes/No)</t>
  </si>
  <si>
    <t>Owned (Yes/No)</t>
  </si>
  <si>
    <t>Total square feet of facility</t>
  </si>
  <si>
    <r>
      <t>Cost per square foot per year</t>
    </r>
    <r>
      <rPr>
        <vertAlign val="superscript"/>
        <sz val="12"/>
        <rFont val="Calibri"/>
        <family val="2"/>
        <scheme val="minor"/>
      </rPr>
      <t>1</t>
    </r>
  </si>
  <si>
    <t># of months used by program</t>
  </si>
  <si>
    <t>Square feet used by program</t>
  </si>
  <si>
    <t>Total Cost to program</t>
  </si>
  <si>
    <t>Percent of facility used by program</t>
  </si>
  <si>
    <t>1 Union Place</t>
  </si>
  <si>
    <t>Total Facility Costs</t>
  </si>
  <si>
    <r>
      <t xml:space="preserve">1 </t>
    </r>
    <r>
      <rPr>
        <sz val="12"/>
        <rFont val="Calibri"/>
        <family val="2"/>
        <scheme val="minor"/>
      </rPr>
      <t>Generally, payment schedules under standard businesses leases are based on a price per square foot per year. If there is a different payment schedule for the facility, please convert the cost to the price per square foot per year. The cost per square foot is used to determine that the facility cost is reasonable in the local real estate market.</t>
    </r>
  </si>
  <si>
    <t>Example 1: Payment is $1,000 per month for 1,000 sq. ft.  Annual cost is 12 x $1,000 = $12,000. Price per square foot is $12,000/1,000 = $12 per sq. ft.</t>
  </si>
  <si>
    <t>Example 2: Payment is $55,000 per year for 2,000 sq. ft.  Price per square foot is $55,000/2,000 = $27.50 per sq. ft.</t>
  </si>
  <si>
    <t>Utilities and Related Costs - for each facility</t>
  </si>
  <si>
    <t>Monthly Electricity</t>
  </si>
  <si>
    <t>Monthly Heat</t>
  </si>
  <si>
    <t>Monthly Cleaning/ Maintenance</t>
  </si>
  <si>
    <t>Other Monthly Cost/describe in budget narrative</t>
  </si>
  <si>
    <t>Total monthly cost</t>
  </si>
  <si>
    <t>Percent used by  program</t>
  </si>
  <si>
    <t>Total Utilities Costs</t>
  </si>
  <si>
    <t xml:space="preserve">Technology Costs </t>
  </si>
  <si>
    <r>
      <t>List phone/fax lines, cell phones</t>
    </r>
    <r>
      <rPr>
        <vertAlign val="superscript"/>
        <sz val="12"/>
        <rFont val="Calibri"/>
        <family val="2"/>
        <scheme val="minor"/>
      </rPr>
      <t>1</t>
    </r>
    <r>
      <rPr>
        <sz val="12"/>
        <rFont val="Calibri"/>
        <family val="2"/>
        <scheme val="minor"/>
      </rPr>
      <t>, internet</t>
    </r>
    <r>
      <rPr>
        <vertAlign val="superscript"/>
        <sz val="12"/>
        <rFont val="Calibri"/>
        <family val="2"/>
        <scheme val="minor"/>
      </rPr>
      <t xml:space="preserve">2 </t>
    </r>
    <r>
      <rPr>
        <sz val="12"/>
        <rFont val="Calibri"/>
        <family val="2"/>
        <scheme val="minor"/>
      </rPr>
      <t xml:space="preserve">, leased/rented office equipment </t>
    </r>
  </si>
  <si>
    <t># of devices or users</t>
  </si>
  <si>
    <t>Monthly cost per device</t>
  </si>
  <si>
    <t xml:space="preserve">Percent used by  program </t>
  </si>
  <si>
    <t>Land - Lines</t>
  </si>
  <si>
    <t>Internet</t>
  </si>
  <si>
    <t>Copiers</t>
  </si>
  <si>
    <t>Total</t>
  </si>
  <si>
    <r>
      <t>1</t>
    </r>
    <r>
      <rPr>
        <sz val="12"/>
        <rFont val="Calibri"/>
        <family val="2"/>
        <scheme val="minor"/>
      </rPr>
      <t xml:space="preserve"> Staff with cell phones must be listed by name.</t>
    </r>
  </si>
  <si>
    <r>
      <t xml:space="preserve">2  </t>
    </r>
    <r>
      <rPr>
        <sz val="12"/>
        <rFont val="Calibri"/>
        <family val="2"/>
        <scheme val="minor"/>
      </rPr>
      <t>Calculation of program's share of internet charges may be based on users, including participants.</t>
    </r>
  </si>
  <si>
    <r>
      <rPr>
        <vertAlign val="superscript"/>
        <sz val="12"/>
        <rFont val="Calibri"/>
        <family val="2"/>
        <scheme val="minor"/>
      </rPr>
      <t xml:space="preserve">3 </t>
    </r>
    <r>
      <rPr>
        <sz val="12"/>
        <rFont val="Calibri"/>
        <family val="2"/>
        <scheme val="minor"/>
      </rPr>
      <t>Equipment, such as copiers, networked printers, and postage machines, that is leased should be listed here.</t>
    </r>
  </si>
  <si>
    <t>Summary:</t>
  </si>
  <si>
    <t>Total Space</t>
  </si>
  <si>
    <t>Total Utilities</t>
  </si>
  <si>
    <t>Total Communications</t>
  </si>
  <si>
    <t>Total Facilities</t>
  </si>
  <si>
    <t>WAGES</t>
  </si>
  <si>
    <t># of positions</t>
  </si>
  <si>
    <t># of weeks per position</t>
  </si>
  <si>
    <t># of hours per week</t>
  </si>
  <si>
    <t>wage/hour</t>
  </si>
  <si>
    <t>Total Wages</t>
  </si>
  <si>
    <t xml:space="preserve">Fringe Rate </t>
  </si>
  <si>
    <t>Total Fringe</t>
  </si>
  <si>
    <t>Total Participant Costs</t>
  </si>
  <si>
    <t>Participants</t>
  </si>
  <si>
    <t>Total Participants</t>
  </si>
  <si>
    <t>TOTAL WAGES:</t>
  </si>
  <si>
    <t>TOTAL FRINGE:</t>
  </si>
  <si>
    <t>FRINGE BENEFITS</t>
  </si>
  <si>
    <t>Rate</t>
  </si>
  <si>
    <t>FICA</t>
  </si>
  <si>
    <t>Workers Compensation</t>
  </si>
  <si>
    <t>UI (where applicable)*</t>
  </si>
  <si>
    <t>Total Fringe Rate</t>
  </si>
  <si>
    <t>Apply to total wages.</t>
  </si>
  <si>
    <t>* See the Employers Guide to Unemployment Compensation at http://www.ctdol.state.ct.us/uitax/empl-guide.pdf for guidance regarding excluded employment</t>
  </si>
  <si>
    <t>Full time weekly hours:</t>
  </si>
  <si>
    <t>Staff Salaries</t>
  </si>
  <si>
    <t>Total Weeks</t>
  </si>
  <si>
    <t>Hours per Week</t>
  </si>
  <si>
    <t>Hourly  Rate</t>
  </si>
  <si>
    <t>Total Cost</t>
  </si>
  <si>
    <t>Position Title</t>
  </si>
  <si>
    <t>Incumbent Name</t>
  </si>
  <si>
    <t>wks x hrs x rate</t>
  </si>
  <si>
    <t>Total Hours/Dollars</t>
  </si>
  <si>
    <t>Insert additional rows if needed</t>
  </si>
  <si>
    <t>FRINGE BENEFITS DETAIL</t>
  </si>
  <si>
    <t xml:space="preserve">List each fringe benefit separately.  Multiply the fringe rate by the amount of salary subject to the rate.  Where a fringe benefit cost is not based on the total salary amount, note the explanation in the comment column.  </t>
  </si>
  <si>
    <t>Benefit</t>
  </si>
  <si>
    <t>Base</t>
  </si>
  <si>
    <t>Work Experience Fringe</t>
  </si>
  <si>
    <t>Comments</t>
  </si>
  <si>
    <t xml:space="preserve">Unemployment </t>
  </si>
  <si>
    <t>Medical Benefits</t>
  </si>
  <si>
    <t>Other Insurance</t>
  </si>
  <si>
    <t>Retirement</t>
  </si>
  <si>
    <t>Other (Life insurance)</t>
  </si>
  <si>
    <t>Other (specify)</t>
  </si>
  <si>
    <t>TOTAL</t>
  </si>
  <si>
    <t>Position</t>
  </si>
  <si>
    <t>Total Budget Period Salary</t>
  </si>
  <si>
    <t>% charged to this contract</t>
  </si>
  <si>
    <t>% charged to other CWP contracts</t>
  </si>
  <si>
    <t>% charged to other sources</t>
  </si>
  <si>
    <t>Amount charged to this contract</t>
  </si>
  <si>
    <t>How to use this form:</t>
  </si>
  <si>
    <r>
      <t xml:space="preserve">Column A: List each position that will </t>
    </r>
    <r>
      <rPr>
        <i/>
        <u/>
        <sz val="12"/>
        <rFont val="Calibri"/>
        <family val="2"/>
        <scheme val="minor"/>
      </rPr>
      <t>NOT</t>
    </r>
    <r>
      <rPr>
        <i/>
        <sz val="12"/>
        <rFont val="Calibri"/>
        <family val="2"/>
        <scheme val="minor"/>
      </rPr>
      <t>be 100% charged to this contract; do not list other positions.</t>
    </r>
  </si>
  <si>
    <t>Column B: List incumbent staff members names.</t>
  </si>
  <si>
    <t>Column C: List staff position salaries for the budget period.</t>
  </si>
  <si>
    <t>Column D: Provide the percentage of time each staff position is charged to this contract.</t>
  </si>
  <si>
    <t>Column E: Provide the percentage of time each staff position is charged to other CWP contracts.</t>
  </si>
  <si>
    <t>Column F: Provide the percentage of time each staff position is charged to non-CWP sources.</t>
  </si>
  <si>
    <t>NOTE:  Columns D, E, &amp; F must add to 100% of time for each staff position.</t>
  </si>
  <si>
    <t>Column G: Provide the amount of each allocated staff salary being charged to this contract (Column C x Column D)</t>
  </si>
  <si>
    <t>Attach additional pages if needed</t>
  </si>
  <si>
    <t>STAFF CHART</t>
  </si>
  <si>
    <t>STAFF ALLOCATIONS</t>
  </si>
  <si>
    <t>FACILITIES WORKSHEET</t>
  </si>
  <si>
    <t>PARTICIPANT WAGE WORKSHEET</t>
  </si>
  <si>
    <t>ATTACHMENT K: BUDGET</t>
  </si>
  <si>
    <t xml:space="preserve">WORK EXPERIENCE COSTS </t>
  </si>
  <si>
    <t xml:space="preserve">PROGRAM COSTS </t>
  </si>
  <si>
    <t>OJT Employer Reimbursements - must be detailed in 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</si>
</sst>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quot;$&quot;#,##0"/>
    <numFmt numFmtId="168" formatCode="0.0%"/>
  </numFmts>
  <fonts count="32"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2"/>
      <name val="Calibri"/>
      <family val="2"/>
      <scheme val="minor"/>
    </font>
    <font>
      <sz val="12"/>
      <name val="Calibri"/>
      <family val="2"/>
      <scheme val="minor"/>
    </font>
    <font>
      <i/>
      <sz val="12"/>
      <name val="Calibri"/>
      <family val="2"/>
      <scheme val="minor"/>
    </font>
    <font>
      <sz val="10"/>
      <name val="Arial"/>
      <family val="2"/>
    </font>
    <font>
      <sz val="10"/>
      <name val="Calibri"/>
      <family val="2"/>
      <scheme val="minor"/>
    </font>
    <font>
      <vertAlign val="superscript"/>
      <sz val="12"/>
      <name val="Calibri"/>
      <family val="2"/>
      <scheme val="minor"/>
    </font>
    <font>
      <sz val="11"/>
      <name val="Calibri"/>
      <family val="2"/>
      <scheme val="minor"/>
    </font>
    <font>
      <i/>
      <u/>
      <sz val="12"/>
      <name val="Calibri"/>
      <family val="2"/>
      <scheme val="minor"/>
    </font>
    <font>
      <b/>
      <i/>
      <sz val="12"/>
      <name val="Calibri"/>
      <family val="2"/>
      <scheme val="minor"/>
    </font>
    <font>
      <sz val="12"/>
      <color rgb="FF1F497D"/>
      <name val="Calibri"/>
      <family val="2"/>
      <scheme val="minor"/>
    </font>
    <font>
      <b/>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bottom/>
      <diagonal/>
    </border>
  </borders>
  <cellStyleXfs count="5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22" fillId="0" borderId="0" xfId="45" applyFont="1" applyBorder="1" applyAlignment="1" applyProtection="1">
      <alignment horizontal="centerContinuous"/>
      <protection locked="0"/>
    </xf>
    <xf numFmtId="0" fontId="22" fillId="0" borderId="11" xfId="0" applyFont="1" applyFill="1" applyBorder="1" applyAlignment="1" applyProtection="1">
      <alignment horizontal="left" vertical="center"/>
      <protection locked="0"/>
    </xf>
    <xf numFmtId="0" fontId="22" fillId="0" borderId="17" xfId="0" applyFont="1" applyFill="1" applyBorder="1" applyAlignment="1" applyProtection="1">
      <alignment horizontal="left" vertical="center"/>
      <protection locked="0"/>
    </xf>
    <xf numFmtId="0" fontId="22" fillId="0" borderId="0" xfId="0" applyFont="1" applyFill="1" applyAlignment="1" applyProtection="1">
      <alignment horizontal="left" indent="1"/>
      <protection locked="0"/>
    </xf>
    <xf numFmtId="0" fontId="22" fillId="0" borderId="0" xfId="0" applyFont="1" applyFill="1" applyProtection="1">
      <protection locked="0"/>
    </xf>
    <xf numFmtId="0" fontId="22" fillId="0" borderId="0" xfId="45" applyFont="1" applyProtection="1">
      <protection locked="0"/>
    </xf>
    <xf numFmtId="0" fontId="22" fillId="0" borderId="0" xfId="45" applyFont="1" applyBorder="1" applyProtection="1">
      <protection locked="0"/>
    </xf>
    <xf numFmtId="0" fontId="22" fillId="0" borderId="0" xfId="45" applyFont="1" applyAlignment="1" applyProtection="1">
      <protection locked="0"/>
    </xf>
    <xf numFmtId="0" fontId="22" fillId="0" borderId="0" xfId="45" applyFont="1" applyAlignment="1" applyProtection="1">
      <alignment vertical="top" wrapText="1"/>
      <protection locked="0"/>
    </xf>
    <xf numFmtId="0" fontId="22" fillId="0" borderId="11" xfId="45" applyFont="1" applyBorder="1" applyAlignment="1" applyProtection="1">
      <alignment horizontal="left" vertical="center"/>
      <protection locked="0"/>
    </xf>
    <xf numFmtId="0" fontId="22" fillId="0" borderId="11" xfId="45" applyFont="1" applyBorder="1" applyAlignment="1" applyProtection="1">
      <alignment vertical="center"/>
      <protection locked="0"/>
    </xf>
    <xf numFmtId="0" fontId="22" fillId="0" borderId="11" xfId="45" applyFont="1" applyBorder="1" applyAlignment="1" applyProtection="1">
      <alignment horizontal="center" vertical="center"/>
      <protection locked="0"/>
    </xf>
    <xf numFmtId="0" fontId="22" fillId="0" borderId="0" xfId="45" applyFont="1" applyAlignment="1" applyProtection="1">
      <alignment vertical="center"/>
      <protection locked="0"/>
    </xf>
    <xf numFmtId="0" fontId="22" fillId="0" borderId="0" xfId="45" applyFont="1" applyAlignment="1" applyProtection="1">
      <alignment horizontal="left" indent="1"/>
      <protection locked="0"/>
    </xf>
    <xf numFmtId="0" fontId="27" fillId="0" borderId="11" xfId="45" applyFont="1" applyBorder="1" applyProtection="1">
      <protection locked="0"/>
    </xf>
    <xf numFmtId="10" fontId="22" fillId="0" borderId="11" xfId="50" applyNumberFormat="1" applyFont="1" applyBorder="1" applyProtection="1">
      <protection locked="0"/>
    </xf>
    <xf numFmtId="0" fontId="22" fillId="0" borderId="11" xfId="45" applyFont="1" applyBorder="1" applyProtection="1">
      <protection locked="0"/>
    </xf>
    <xf numFmtId="0" fontId="21" fillId="0" borderId="0" xfId="45" applyFont="1" applyProtection="1">
      <protection locked="0"/>
    </xf>
    <xf numFmtId="0" fontId="22" fillId="0" borderId="15" xfId="45" applyFont="1" applyBorder="1" applyProtection="1">
      <protection locked="0"/>
    </xf>
    <xf numFmtId="0" fontId="27" fillId="0" borderId="15" xfId="45" applyFont="1" applyBorder="1" applyProtection="1">
      <protection locked="0"/>
    </xf>
    <xf numFmtId="9" fontId="22" fillId="0" borderId="0" xfId="45" applyNumberFormat="1" applyFont="1" applyProtection="1">
      <protection locked="0"/>
    </xf>
    <xf numFmtId="0" fontId="27" fillId="0" borderId="15" xfId="45" applyFont="1" applyBorder="1" applyAlignment="1" applyProtection="1">
      <alignment wrapText="1"/>
      <protection locked="0"/>
    </xf>
    <xf numFmtId="0" fontId="22" fillId="0" borderId="11" xfId="45" applyFont="1" applyBorder="1" applyAlignment="1" applyProtection="1">
      <protection locked="0"/>
    </xf>
    <xf numFmtId="0" fontId="23" fillId="0" borderId="0" xfId="45" applyFont="1" applyProtection="1">
      <protection locked="0"/>
    </xf>
    <xf numFmtId="0" fontId="21" fillId="0" borderId="0" xfId="45" applyFont="1" applyAlignment="1" applyProtection="1">
      <alignment horizontal="right"/>
    </xf>
    <xf numFmtId="0" fontId="21" fillId="0" borderId="0" xfId="45" applyFont="1" applyFill="1" applyBorder="1" applyAlignment="1" applyProtection="1">
      <alignment horizontal="right"/>
      <protection locked="0"/>
    </xf>
    <xf numFmtId="0" fontId="22" fillId="0" borderId="0" xfId="45" applyFont="1" applyFill="1" applyProtection="1">
      <protection locked="0"/>
    </xf>
    <xf numFmtId="0" fontId="22" fillId="0" borderId="0" xfId="45" applyFont="1" applyFill="1" applyBorder="1" applyProtection="1">
      <protection locked="0"/>
    </xf>
    <xf numFmtId="0" fontId="21" fillId="0" borderId="12" xfId="45" applyFont="1" applyFill="1" applyBorder="1" applyAlignment="1" applyProtection="1">
      <alignment horizontal="center"/>
      <protection locked="0"/>
    </xf>
    <xf numFmtId="4" fontId="22" fillId="0" borderId="0" xfId="45" applyNumberFormat="1" applyFont="1" applyFill="1" applyBorder="1" applyProtection="1">
      <protection locked="0"/>
    </xf>
    <xf numFmtId="0" fontId="22" fillId="0" borderId="10" xfId="45" applyFont="1" applyFill="1" applyBorder="1" applyProtection="1">
      <protection locked="0"/>
    </xf>
    <xf numFmtId="0" fontId="22" fillId="0" borderId="11" xfId="45" applyFont="1" applyFill="1" applyBorder="1" applyProtection="1">
      <protection locked="0"/>
    </xf>
    <xf numFmtId="164" fontId="21" fillId="0" borderId="0" xfId="45" applyNumberFormat="1" applyFont="1" applyFill="1" applyBorder="1" applyProtection="1">
      <protection locked="0"/>
    </xf>
    <xf numFmtId="164" fontId="21" fillId="0" borderId="0" xfId="46" applyNumberFormat="1" applyFont="1" applyFill="1" applyBorder="1" applyProtection="1">
      <protection locked="0"/>
    </xf>
    <xf numFmtId="1" fontId="22" fillId="0" borderId="11" xfId="45" applyNumberFormat="1" applyFont="1" applyBorder="1" applyAlignment="1" applyProtection="1">
      <alignment horizontal="center" vertical="center"/>
      <protection locked="0"/>
    </xf>
    <xf numFmtId="0" fontId="22" fillId="0" borderId="11" xfId="45" applyFont="1" applyFill="1" applyBorder="1" applyAlignment="1" applyProtection="1">
      <alignment vertical="center"/>
      <protection locked="0"/>
    </xf>
    <xf numFmtId="0" fontId="22" fillId="0" borderId="11" xfId="45" applyFont="1" applyFill="1" applyBorder="1" applyAlignment="1" applyProtection="1">
      <alignment horizontal="center" vertical="center"/>
      <protection locked="0"/>
    </xf>
    <xf numFmtId="3" fontId="22" fillId="0" borderId="11" xfId="45" applyNumberFormat="1" applyFont="1" applyBorder="1" applyAlignment="1" applyProtection="1">
      <alignment horizontal="center" vertical="center"/>
      <protection locked="0"/>
    </xf>
    <xf numFmtId="3" fontId="22" fillId="0" borderId="11" xfId="45" applyNumberFormat="1" applyFont="1" applyFill="1" applyBorder="1" applyAlignment="1" applyProtection="1">
      <alignment horizontal="center" vertical="center"/>
      <protection locked="0"/>
    </xf>
    <xf numFmtId="165" fontId="22" fillId="24" borderId="11" xfId="45" applyNumberFormat="1" applyFont="1" applyFill="1" applyBorder="1" applyAlignment="1" applyProtection="1">
      <alignment horizontal="center"/>
      <protection locked="0"/>
    </xf>
    <xf numFmtId="165" fontId="22" fillId="0" borderId="11" xfId="45" applyNumberFormat="1" applyFont="1" applyBorder="1" applyAlignment="1" applyProtection="1">
      <alignment horizontal="center" vertical="center"/>
      <protection locked="0"/>
    </xf>
    <xf numFmtId="166" fontId="22" fillId="0" borderId="11" xfId="49" applyNumberFormat="1" applyFont="1" applyBorder="1" applyAlignment="1" applyProtection="1">
      <alignment horizontal="center" vertical="center"/>
      <protection locked="0"/>
    </xf>
    <xf numFmtId="0" fontId="22" fillId="0" borderId="0" xfId="45" applyFont="1" applyFill="1" applyBorder="1" applyAlignment="1" applyProtection="1">
      <alignment vertical="center"/>
      <protection locked="0"/>
    </xf>
    <xf numFmtId="49" fontId="22" fillId="0" borderId="11" xfId="45" applyNumberFormat="1" applyFont="1" applyFill="1" applyBorder="1" applyAlignment="1" applyProtection="1">
      <alignment horizontal="left" vertical="center"/>
      <protection locked="0"/>
    </xf>
    <xf numFmtId="0" fontId="22" fillId="0" borderId="0" xfId="45" applyFont="1" applyFill="1" applyBorder="1" applyAlignment="1" applyProtection="1">
      <alignment vertical="center" wrapText="1"/>
      <protection locked="0"/>
    </xf>
    <xf numFmtId="165" fontId="22" fillId="0" borderId="11" xfId="29" applyNumberFormat="1" applyFont="1" applyBorder="1" applyAlignment="1" applyProtection="1">
      <alignment horizontal="center" vertical="center"/>
      <protection locked="0"/>
    </xf>
    <xf numFmtId="10" fontId="22" fillId="0" borderId="11" xfId="45" applyNumberFormat="1" applyFont="1" applyBorder="1" applyAlignment="1" applyProtection="1">
      <alignment horizontal="center" vertical="center"/>
      <protection locked="0"/>
    </xf>
    <xf numFmtId="0" fontId="22" fillId="0" borderId="0" xfId="45" applyFont="1" applyFill="1" applyBorder="1" applyAlignment="1" applyProtection="1">
      <alignment horizontal="right" vertical="center" wrapText="1"/>
      <protection locked="0"/>
    </xf>
    <xf numFmtId="0" fontId="22" fillId="0" borderId="11" xfId="45" applyFont="1" applyFill="1" applyBorder="1" applyAlignment="1" applyProtection="1">
      <alignment horizontal="left" vertical="center" wrapText="1"/>
      <protection locked="0"/>
    </xf>
    <xf numFmtId="0" fontId="22" fillId="0" borderId="11" xfId="45" applyFont="1" applyFill="1" applyBorder="1" applyAlignment="1" applyProtection="1">
      <alignment horizontal="left" vertical="center"/>
      <protection locked="0"/>
    </xf>
    <xf numFmtId="0" fontId="2" fillId="0" borderId="0" xfId="45" applyAlignment="1" applyProtection="1">
      <alignment vertical="center"/>
      <protection locked="0"/>
    </xf>
    <xf numFmtId="166" fontId="22" fillId="0" borderId="11" xfId="45" applyNumberFormat="1" applyFont="1" applyBorder="1" applyAlignment="1" applyProtection="1">
      <alignment horizontal="center" vertical="center"/>
      <protection locked="0"/>
    </xf>
    <xf numFmtId="165" fontId="22" fillId="0" borderId="11" xfId="46" applyNumberFormat="1" applyFont="1" applyBorder="1" applyAlignment="1" applyProtection="1">
      <alignment horizontal="center" vertical="center"/>
      <protection locked="0"/>
    </xf>
    <xf numFmtId="166" fontId="22" fillId="0" borderId="11" xfId="49" applyNumberFormat="1" applyFont="1" applyBorder="1" applyAlignment="1" applyProtection="1">
      <alignment horizontal="center" vertical="center"/>
    </xf>
    <xf numFmtId="165" fontId="22" fillId="0" borderId="0" xfId="45" applyNumberFormat="1" applyFont="1" applyProtection="1">
      <protection locked="0"/>
    </xf>
    <xf numFmtId="165" fontId="22" fillId="0" borderId="0" xfId="45" applyNumberFormat="1" applyFont="1" applyAlignment="1" applyProtection="1">
      <alignment vertical="center"/>
      <protection locked="0"/>
    </xf>
    <xf numFmtId="165" fontId="22" fillId="0" borderId="11" xfId="29" applyNumberFormat="1" applyFont="1" applyFill="1" applyBorder="1" applyAlignment="1" applyProtection="1">
      <alignment horizontal="right" vertical="center"/>
    </xf>
    <xf numFmtId="2" fontId="22" fillId="0" borderId="10" xfId="45" applyNumberFormat="1" applyFont="1" applyBorder="1" applyAlignment="1" applyProtection="1">
      <alignment horizontal="left" indent="2"/>
      <protection locked="0"/>
    </xf>
    <xf numFmtId="0" fontId="30" fillId="0" borderId="0" xfId="0" applyFont="1" applyAlignment="1" applyProtection="1">
      <alignment horizontal="left" vertical="center" indent="4"/>
      <protection locked="0"/>
    </xf>
    <xf numFmtId="1" fontId="22" fillId="0" borderId="11" xfId="49" applyNumberFormat="1" applyFont="1" applyBorder="1" applyAlignment="1" applyProtection="1">
      <alignment horizontal="center" vertical="center"/>
      <protection locked="0"/>
    </xf>
    <xf numFmtId="10" fontId="22" fillId="0" borderId="11" xfId="45" applyNumberFormat="1" applyFont="1" applyBorder="1" applyAlignment="1" applyProtection="1">
      <alignment horizontal="center" wrapText="1"/>
      <protection locked="0"/>
    </xf>
    <xf numFmtId="167" fontId="22" fillId="0" borderId="11" xfId="45" applyNumberFormat="1" applyFont="1" applyBorder="1" applyAlignment="1" applyProtection="1">
      <alignment horizontal="center" wrapText="1"/>
      <protection locked="0"/>
    </xf>
    <xf numFmtId="167" fontId="27" fillId="0" borderId="11" xfId="45" applyNumberFormat="1" applyFont="1" applyBorder="1" applyAlignment="1" applyProtection="1">
      <alignment horizontal="center" wrapText="1"/>
      <protection locked="0"/>
    </xf>
    <xf numFmtId="167" fontId="27" fillId="0" borderId="11" xfId="46" applyNumberFormat="1" applyFont="1" applyBorder="1" applyAlignment="1" applyProtection="1">
      <alignment horizontal="center"/>
      <protection locked="0"/>
    </xf>
    <xf numFmtId="167" fontId="22" fillId="0" borderId="11" xfId="29" applyNumberFormat="1" applyFont="1" applyBorder="1" applyAlignment="1" applyProtection="1">
      <alignment horizontal="center"/>
      <protection locked="0"/>
    </xf>
    <xf numFmtId="10" fontId="22" fillId="0" borderId="11" xfId="48" applyNumberFormat="1" applyFont="1" applyBorder="1" applyAlignment="1" applyProtection="1">
      <alignment horizontal="center" vertical="center"/>
      <protection locked="0"/>
    </xf>
    <xf numFmtId="0" fontId="22" fillId="0" borderId="0" xfId="45" applyFont="1" applyAlignment="1" applyProtection="1">
      <alignment vertical="top"/>
      <protection locked="0"/>
    </xf>
    <xf numFmtId="0" fontId="21" fillId="0" borderId="0" xfId="45" applyFont="1" applyAlignment="1" applyProtection="1">
      <alignment horizontal="right" vertical="top"/>
      <protection locked="0"/>
    </xf>
    <xf numFmtId="0" fontId="22" fillId="0" borderId="11" xfId="45" applyFont="1" applyFill="1" applyBorder="1" applyAlignment="1" applyProtection="1">
      <alignment vertical="center" wrapText="1"/>
    </xf>
    <xf numFmtId="0" fontId="22" fillId="0" borderId="11" xfId="45" applyFont="1" applyFill="1" applyBorder="1" applyAlignment="1" applyProtection="1">
      <alignment horizontal="center" vertical="center" wrapText="1"/>
    </xf>
    <xf numFmtId="165" fontId="22" fillId="0" borderId="11" xfId="45" applyNumberFormat="1" applyFont="1" applyFill="1" applyBorder="1" applyAlignment="1" applyProtection="1">
      <alignment horizontal="center" vertical="center" wrapText="1"/>
    </xf>
    <xf numFmtId="0" fontId="22" fillId="0" borderId="11" xfId="45" applyFont="1" applyFill="1" applyBorder="1" applyAlignment="1" applyProtection="1">
      <alignment horizontal="left" vertical="center" wrapText="1"/>
    </xf>
    <xf numFmtId="0" fontId="21" fillId="0" borderId="0" xfId="45" applyFont="1" applyFill="1" applyBorder="1" applyAlignment="1" applyProtection="1">
      <alignment vertical="center"/>
    </xf>
    <xf numFmtId="0" fontId="22" fillId="0" borderId="11" xfId="45" applyFont="1" applyFill="1" applyBorder="1" applyAlignment="1" applyProtection="1">
      <alignment vertical="center"/>
    </xf>
    <xf numFmtId="0" fontId="22" fillId="24" borderId="11" xfId="45" applyFont="1" applyFill="1" applyBorder="1" applyAlignment="1" applyProtection="1">
      <alignment vertical="center"/>
    </xf>
    <xf numFmtId="0" fontId="26" fillId="0" borderId="0" xfId="45" applyFont="1" applyFill="1" applyBorder="1" applyProtection="1"/>
    <xf numFmtId="0" fontId="22" fillId="0" borderId="15" xfId="45" applyFont="1" applyFill="1" applyBorder="1" applyProtection="1"/>
    <xf numFmtId="0" fontId="22" fillId="0" borderId="11" xfId="45" applyFont="1" applyFill="1" applyBorder="1" applyProtection="1"/>
    <xf numFmtId="0" fontId="21" fillId="0" borderId="0" xfId="45" applyFont="1" applyFill="1" applyBorder="1" applyProtection="1"/>
    <xf numFmtId="0" fontId="22" fillId="0" borderId="0" xfId="45" applyFont="1" applyFill="1" applyProtection="1"/>
    <xf numFmtId="4" fontId="22" fillId="0" borderId="11" xfId="45" applyNumberFormat="1" applyFont="1" applyFill="1" applyBorder="1" applyAlignment="1" applyProtection="1">
      <alignment horizontal="center" vertical="center" wrapText="1"/>
    </xf>
    <xf numFmtId="44" fontId="22" fillId="24" borderId="11" xfId="45" applyNumberFormat="1" applyFont="1" applyFill="1" applyBorder="1" applyAlignment="1" applyProtection="1">
      <alignment vertical="center"/>
    </xf>
    <xf numFmtId="0" fontId="22" fillId="24" borderId="11" xfId="45" applyFont="1" applyFill="1" applyBorder="1" applyProtection="1"/>
    <xf numFmtId="165" fontId="22" fillId="0" borderId="0" xfId="45" applyNumberFormat="1" applyFont="1" applyFill="1" applyBorder="1" applyAlignment="1" applyProtection="1">
      <alignment horizontal="center"/>
      <protection locked="0"/>
    </xf>
    <xf numFmtId="0" fontId="21" fillId="0" borderId="0" xfId="45" applyFont="1" applyAlignment="1" applyProtection="1">
      <alignment vertical="top"/>
    </xf>
    <xf numFmtId="0" fontId="22" fillId="0" borderId="11" xfId="45" applyFont="1" applyBorder="1" applyAlignment="1" applyProtection="1">
      <alignment horizontal="center" wrapText="1"/>
    </xf>
    <xf numFmtId="0" fontId="22" fillId="0" borderId="11" xfId="45" applyFont="1" applyBorder="1" applyProtection="1"/>
    <xf numFmtId="0" fontId="22" fillId="0" borderId="0" xfId="45" applyFont="1" applyProtection="1"/>
    <xf numFmtId="0" fontId="23" fillId="0" borderId="0" xfId="45" applyFont="1" applyProtection="1"/>
    <xf numFmtId="165" fontId="21" fillId="0" borderId="0" xfId="45" applyNumberFormat="1" applyFont="1" applyFill="1" applyBorder="1" applyAlignment="1" applyProtection="1">
      <alignment horizontal="right"/>
      <protection locked="0"/>
    </xf>
    <xf numFmtId="0" fontId="21" fillId="0" borderId="10" xfId="45" applyFont="1" applyFill="1" applyBorder="1" applyAlignment="1" applyProtection="1">
      <alignment horizontal="left" vertical="center"/>
    </xf>
    <xf numFmtId="0" fontId="22" fillId="25" borderId="11" xfId="45" applyFont="1" applyFill="1" applyBorder="1" applyProtection="1"/>
    <xf numFmtId="0" fontId="22" fillId="25" borderId="11" xfId="50" applyNumberFormat="1" applyFont="1" applyFill="1" applyBorder="1" applyProtection="1"/>
    <xf numFmtId="0" fontId="21" fillId="0" borderId="0" xfId="45" applyFont="1" applyFill="1" applyAlignment="1" applyProtection="1">
      <alignment horizontal="left" vertical="top"/>
      <protection locked="0"/>
    </xf>
    <xf numFmtId="0" fontId="22" fillId="0" borderId="0" xfId="45" applyFont="1" applyFill="1" applyAlignment="1" applyProtection="1">
      <alignment vertical="top"/>
      <protection locked="0"/>
    </xf>
    <xf numFmtId="0" fontId="21" fillId="0" borderId="0" xfId="45" applyFont="1" applyFill="1" applyAlignment="1" applyProtection="1">
      <alignment vertical="top"/>
    </xf>
    <xf numFmtId="0" fontId="21" fillId="0" borderId="0" xfId="45" applyFont="1" applyFill="1" applyAlignment="1" applyProtection="1">
      <alignment vertical="top"/>
      <protection locked="0"/>
    </xf>
    <xf numFmtId="0" fontId="21" fillId="0" borderId="0" xfId="45" applyFont="1" applyFill="1" applyAlignment="1" applyProtection="1">
      <alignment horizontal="right" vertical="top"/>
      <protection locked="0"/>
    </xf>
    <xf numFmtId="0" fontId="21" fillId="0" borderId="0" xfId="45" applyFont="1" applyFill="1" applyBorder="1" applyAlignment="1" applyProtection="1">
      <alignment horizontal="right" vertical="top"/>
      <protection locked="0"/>
    </xf>
    <xf numFmtId="0" fontId="21" fillId="0" borderId="0" xfId="45" applyFont="1" applyFill="1" applyBorder="1" applyAlignment="1" applyProtection="1">
      <alignment horizontal="left" vertical="top"/>
      <protection locked="0"/>
    </xf>
    <xf numFmtId="0" fontId="21" fillId="0" borderId="0" xfId="45" applyFont="1" applyFill="1" applyBorder="1" applyAlignment="1" applyProtection="1">
      <alignment vertical="top"/>
      <protection locked="0"/>
    </xf>
    <xf numFmtId="0" fontId="22" fillId="0" borderId="0" xfId="45" applyFont="1" applyFill="1" applyBorder="1" applyAlignment="1" applyProtection="1">
      <alignment vertical="top"/>
      <protection locked="0"/>
    </xf>
    <xf numFmtId="0" fontId="22" fillId="0" borderId="14" xfId="45" applyFont="1" applyBorder="1" applyAlignment="1" applyProtection="1">
      <alignment horizontal="center"/>
    </xf>
    <xf numFmtId="0" fontId="22" fillId="0" borderId="11" xfId="45" applyFont="1" applyBorder="1" applyAlignment="1" applyProtection="1">
      <alignment horizontal="left" vertical="top" wrapText="1"/>
    </xf>
    <xf numFmtId="0" fontId="22" fillId="0" borderId="14" xfId="45" applyFont="1" applyBorder="1" applyAlignment="1" applyProtection="1">
      <alignment wrapText="1"/>
    </xf>
    <xf numFmtId="0" fontId="22" fillId="0" borderId="15" xfId="45" applyFont="1" applyBorder="1" applyAlignment="1" applyProtection="1">
      <alignment horizontal="center" vertical="top" wrapText="1"/>
    </xf>
    <xf numFmtId="0" fontId="22" fillId="0" borderId="11" xfId="45" applyFont="1" applyBorder="1" applyAlignment="1" applyProtection="1">
      <alignment horizontal="left" vertical="center"/>
    </xf>
    <xf numFmtId="0" fontId="22" fillId="25" borderId="11" xfId="45" applyFont="1" applyFill="1" applyBorder="1" applyAlignment="1" applyProtection="1">
      <alignment vertical="center"/>
    </xf>
    <xf numFmtId="1" fontId="22" fillId="25" borderId="11" xfId="49" applyNumberFormat="1" applyFont="1" applyFill="1" applyBorder="1" applyAlignment="1" applyProtection="1">
      <alignment horizontal="center" vertical="center"/>
    </xf>
    <xf numFmtId="0" fontId="22" fillId="25" borderId="11" xfId="29" applyNumberFormat="1" applyFont="1" applyFill="1" applyBorder="1" applyAlignment="1" applyProtection="1">
      <alignment horizontal="center" vertical="center"/>
    </xf>
    <xf numFmtId="0" fontId="22" fillId="0" borderId="0" xfId="45" applyFont="1" applyFill="1" applyAlignment="1" applyProtection="1">
      <alignment horizontal="left" indent="1"/>
    </xf>
    <xf numFmtId="0" fontId="21" fillId="0" borderId="0" xfId="45" applyFont="1" applyAlignment="1" applyProtection="1">
      <alignment horizontal="left" indent="1"/>
    </xf>
    <xf numFmtId="0" fontId="22" fillId="0" borderId="11" xfId="45" applyFont="1" applyBorder="1" applyAlignment="1" applyProtection="1">
      <alignment horizontal="left" indent="1"/>
    </xf>
    <xf numFmtId="0" fontId="22" fillId="0" borderId="11" xfId="45" applyFont="1" applyBorder="1" applyAlignment="1" applyProtection="1">
      <alignment horizontal="right"/>
    </xf>
    <xf numFmtId="10" fontId="22" fillId="25" borderId="11" xfId="50" applyNumberFormat="1" applyFont="1" applyFill="1" applyBorder="1" applyProtection="1"/>
    <xf numFmtId="165" fontId="22" fillId="25" borderId="11" xfId="29" applyNumberFormat="1" applyFont="1" applyFill="1" applyBorder="1" applyProtection="1"/>
    <xf numFmtId="0" fontId="21" fillId="0" borderId="0" xfId="0" applyFont="1" applyFill="1" applyAlignment="1" applyProtection="1">
      <alignment vertical="top"/>
    </xf>
    <xf numFmtId="0" fontId="21" fillId="0" borderId="11" xfId="0" applyFont="1" applyFill="1" applyBorder="1" applyAlignment="1" applyProtection="1">
      <alignment horizontal="center" vertical="center"/>
    </xf>
    <xf numFmtId="0" fontId="22" fillId="0" borderId="11" xfId="0" applyFont="1" applyFill="1" applyBorder="1" applyAlignment="1" applyProtection="1">
      <alignment horizontal="left" vertical="center"/>
    </xf>
    <xf numFmtId="0" fontId="22" fillId="0" borderId="17" xfId="0" applyFont="1" applyFill="1" applyBorder="1" applyAlignment="1" applyProtection="1">
      <alignment horizontal="left" vertical="center"/>
    </xf>
    <xf numFmtId="0" fontId="22" fillId="0" borderId="15" xfId="0" applyFont="1" applyFill="1" applyBorder="1" applyAlignment="1" applyProtection="1">
      <alignment horizontal="left" vertical="center"/>
    </xf>
    <xf numFmtId="0" fontId="22" fillId="0" borderId="11" xfId="0" applyFont="1" applyFill="1" applyBorder="1" applyAlignment="1" applyProtection="1"/>
    <xf numFmtId="0" fontId="21" fillId="0" borderId="11" xfId="0" applyFont="1" applyFill="1" applyBorder="1" applyAlignment="1" applyProtection="1">
      <alignment horizontal="left" vertical="center"/>
    </xf>
    <xf numFmtId="0" fontId="21" fillId="0" borderId="15" xfId="0" applyFont="1" applyFill="1" applyBorder="1" applyAlignment="1" applyProtection="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9"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166" fontId="22" fillId="0" borderId="11" xfId="46" applyNumberFormat="1" applyFont="1" applyBorder="1" applyAlignment="1" applyProtection="1">
      <alignment horizontal="center" vertical="center"/>
      <protection locked="0"/>
    </xf>
    <xf numFmtId="7" fontId="22" fillId="0" borderId="11" xfId="46" applyNumberFormat="1" applyFont="1" applyBorder="1" applyAlignment="1" applyProtection="1">
      <alignment horizontal="center" vertical="center"/>
      <protection locked="0"/>
    </xf>
    <xf numFmtId="165" fontId="22" fillId="0" borderId="11" xfId="46" applyNumberFormat="1" applyFont="1" applyFill="1" applyBorder="1" applyAlignment="1" applyProtection="1">
      <alignment horizontal="center" vertical="center"/>
      <protection locked="0"/>
    </xf>
    <xf numFmtId="166" fontId="22" fillId="0" borderId="11" xfId="47" applyNumberFormat="1" applyFont="1" applyFill="1" applyBorder="1" applyAlignment="1" applyProtection="1">
      <alignment horizontal="center" vertical="center"/>
      <protection locked="0"/>
    </xf>
    <xf numFmtId="37" fontId="22" fillId="0" borderId="11" xfId="47" applyNumberFormat="1" applyFont="1" applyFill="1" applyBorder="1" applyAlignment="1" applyProtection="1">
      <alignment horizontal="center" vertical="center"/>
      <protection locked="0"/>
    </xf>
    <xf numFmtId="166" fontId="22" fillId="0" borderId="11" xfId="47" applyNumberFormat="1" applyFont="1" applyBorder="1" applyAlignment="1" applyProtection="1">
      <alignment horizontal="center" vertical="center"/>
      <protection locked="0"/>
    </xf>
    <xf numFmtId="37" fontId="22" fillId="0" borderId="11" xfId="47" applyNumberFormat="1" applyFont="1" applyBorder="1" applyAlignment="1" applyProtection="1">
      <alignment horizontal="center" vertical="center"/>
      <protection locked="0"/>
    </xf>
    <xf numFmtId="43" fontId="21" fillId="0" borderId="0" xfId="47" applyFont="1" applyFill="1" applyBorder="1" applyAlignment="1" applyProtection="1">
      <alignment horizontal="right"/>
      <protection locked="0"/>
    </xf>
    <xf numFmtId="0" fontId="22" fillId="0" borderId="0" xfId="45" applyFont="1" applyFill="1" applyBorder="1" applyProtection="1"/>
    <xf numFmtId="165" fontId="22" fillId="0" borderId="11" xfId="29" applyNumberFormat="1" applyFont="1" applyFill="1" applyBorder="1" applyProtection="1">
      <protection locked="0"/>
    </xf>
    <xf numFmtId="0" fontId="22" fillId="0" borderId="11" xfId="45" applyFont="1" applyBorder="1" applyAlignment="1" applyProtection="1">
      <alignment horizontal="left" indent="1"/>
      <protection locked="0"/>
    </xf>
    <xf numFmtId="9" fontId="21" fillId="0" borderId="19" xfId="50" applyFont="1" applyFill="1" applyBorder="1" applyAlignment="1" applyProtection="1">
      <alignment horizontal="right" vertical="center"/>
    </xf>
    <xf numFmtId="0" fontId="22" fillId="0" borderId="0" xfId="0" applyFont="1" applyFill="1" applyBorder="1" applyProtection="1">
      <protection locked="0"/>
    </xf>
    <xf numFmtId="0" fontId="22" fillId="0" borderId="0" xfId="0" applyFont="1" applyFill="1" applyBorder="1" applyAlignment="1" applyProtection="1">
      <alignment vertical="center"/>
      <protection locked="0"/>
    </xf>
    <xf numFmtId="0" fontId="22" fillId="0" borderId="0" xfId="0" applyFont="1" applyFill="1" applyAlignment="1" applyProtection="1">
      <alignment vertical="center"/>
      <protection locked="0"/>
    </xf>
    <xf numFmtId="165" fontId="22" fillId="0" borderId="0" xfId="0" applyNumberFormat="1" applyFont="1" applyFill="1" applyBorder="1" applyProtection="1">
      <protection locked="0"/>
    </xf>
    <xf numFmtId="0" fontId="22" fillId="0" borderId="0" xfId="0" applyFont="1" applyFill="1" applyAlignment="1" applyProtection="1">
      <alignment vertical="center" wrapText="1"/>
      <protection locked="0"/>
    </xf>
    <xf numFmtId="0" fontId="22" fillId="0" borderId="0" xfId="0" applyFont="1" applyFill="1" applyAlignment="1" applyProtection="1">
      <protection locked="0"/>
    </xf>
    <xf numFmtId="0" fontId="22" fillId="0" borderId="0" xfId="0" applyFont="1" applyFill="1" applyBorder="1" applyAlignment="1" applyProtection="1">
      <protection locked="0"/>
    </xf>
    <xf numFmtId="0" fontId="22" fillId="0" borderId="0" xfId="45" applyFont="1" applyAlignment="1" applyProtection="1">
      <alignment vertical="center" wrapText="1"/>
    </xf>
    <xf numFmtId="44" fontId="21" fillId="0" borderId="11" xfId="29" applyFont="1" applyFill="1" applyBorder="1" applyProtection="1"/>
    <xf numFmtId="44" fontId="23" fillId="0" borderId="0" xfId="29" applyFont="1" applyFill="1" applyProtection="1">
      <protection locked="0"/>
    </xf>
    <xf numFmtId="44" fontId="22" fillId="0" borderId="11" xfId="29" applyFont="1" applyFill="1" applyBorder="1" applyProtection="1"/>
    <xf numFmtId="165" fontId="22" fillId="0" borderId="11" xfId="29" applyNumberFormat="1" applyFont="1" applyFill="1" applyBorder="1" applyProtection="1"/>
    <xf numFmtId="0" fontId="2" fillId="0" borderId="0" xfId="45" applyFill="1" applyAlignment="1" applyProtection="1">
      <alignment vertical="top"/>
      <protection locked="0"/>
    </xf>
    <xf numFmtId="0" fontId="22" fillId="0" borderId="11" xfId="45" applyFont="1" applyFill="1" applyBorder="1" applyAlignment="1" applyProtection="1">
      <alignment wrapText="1"/>
    </xf>
    <xf numFmtId="0" fontId="22" fillId="0" borderId="11" xfId="45" applyFont="1" applyFill="1" applyBorder="1" applyAlignment="1" applyProtection="1">
      <alignment horizontal="center" wrapText="1"/>
    </xf>
    <xf numFmtId="0" fontId="22" fillId="0" borderId="0" xfId="45" applyFont="1" applyFill="1" applyAlignment="1" applyProtection="1">
      <alignment wrapText="1"/>
      <protection locked="0"/>
    </xf>
    <xf numFmtId="166" fontId="22" fillId="0" borderId="11" xfId="45" applyNumberFormat="1" applyFont="1" applyFill="1" applyBorder="1" applyAlignment="1" applyProtection="1">
      <alignment horizontal="center" vertical="center"/>
      <protection locked="0"/>
    </xf>
    <xf numFmtId="166" fontId="22" fillId="0" borderId="11" xfId="49" applyNumberFormat="1" applyFont="1" applyFill="1" applyBorder="1" applyAlignment="1" applyProtection="1">
      <alignment horizontal="center" vertical="center"/>
      <protection locked="0"/>
    </xf>
    <xf numFmtId="7" fontId="22" fillId="0" borderId="11" xfId="29" applyNumberFormat="1" applyFont="1" applyFill="1" applyBorder="1" applyAlignment="1" applyProtection="1">
      <alignment horizontal="center" vertical="center"/>
      <protection locked="0"/>
    </xf>
    <xf numFmtId="7" fontId="22" fillId="0" borderId="11" xfId="29" applyNumberFormat="1" applyFont="1" applyFill="1" applyBorder="1" applyProtection="1"/>
    <xf numFmtId="10" fontId="22" fillId="0" borderId="11" xfId="45" applyNumberFormat="1" applyFont="1" applyFill="1" applyBorder="1" applyProtection="1"/>
    <xf numFmtId="165" fontId="21" fillId="0" borderId="11" xfId="29" applyNumberFormat="1" applyFont="1" applyFill="1" applyBorder="1" applyProtection="1"/>
    <xf numFmtId="10" fontId="22" fillId="0" borderId="11" xfId="50" applyNumberFormat="1" applyFont="1" applyFill="1" applyBorder="1" applyProtection="1"/>
    <xf numFmtId="0" fontId="22" fillId="0" borderId="11" xfId="45" applyFont="1" applyFill="1" applyBorder="1" applyAlignment="1" applyProtection="1">
      <alignment horizontal="center" vertical="center"/>
    </xf>
    <xf numFmtId="0" fontId="25" fillId="0" borderId="11" xfId="45" applyFont="1" applyFill="1" applyBorder="1" applyAlignment="1" applyProtection="1">
      <alignment horizontal="right"/>
    </xf>
    <xf numFmtId="0" fontId="23" fillId="0" borderId="0" xfId="45" applyFont="1" applyFill="1" applyProtection="1">
      <protection locked="0"/>
    </xf>
    <xf numFmtId="4" fontId="22" fillId="0" borderId="0" xfId="45" applyNumberFormat="1" applyFont="1" applyFill="1" applyProtection="1">
      <protection locked="0"/>
    </xf>
    <xf numFmtId="0" fontId="22" fillId="0" borderId="11" xfId="45" applyFont="1" applyFill="1" applyBorder="1" applyAlignment="1" applyProtection="1">
      <alignment horizontal="center"/>
      <protection locked="0"/>
    </xf>
    <xf numFmtId="10" fontId="22" fillId="0" borderId="11" xfId="50" applyNumberFormat="1" applyFont="1" applyFill="1" applyBorder="1" applyProtection="1">
      <protection locked="0"/>
    </xf>
    <xf numFmtId="10" fontId="22" fillId="0" borderId="0" xfId="50" applyNumberFormat="1" applyFont="1" applyFill="1" applyProtection="1">
      <protection locked="0"/>
    </xf>
    <xf numFmtId="0" fontId="22" fillId="26" borderId="11" xfId="45" applyFont="1" applyFill="1" applyBorder="1" applyProtection="1"/>
    <xf numFmtId="3" fontId="22" fillId="0" borderId="0" xfId="29" applyNumberFormat="1" applyFont="1" applyFill="1" applyAlignment="1" applyProtection="1">
      <alignment horizontal="right"/>
      <protection locked="0"/>
    </xf>
    <xf numFmtId="3" fontId="21" fillId="0" borderId="11" xfId="29" applyNumberFormat="1" applyFont="1" applyFill="1" applyBorder="1" applyAlignment="1" applyProtection="1">
      <alignment horizontal="right" vertical="center" wrapText="1"/>
    </xf>
    <xf numFmtId="42" fontId="22" fillId="0" borderId="11" xfId="29" applyNumberFormat="1" applyFont="1" applyFill="1" applyBorder="1" applyAlignment="1" applyProtection="1">
      <alignment horizontal="right" vertical="center"/>
    </xf>
    <xf numFmtId="42" fontId="22" fillId="0" borderId="11" xfId="29" applyNumberFormat="1" applyFont="1" applyFill="1" applyBorder="1" applyAlignment="1" applyProtection="1">
      <alignment horizontal="right" vertical="center"/>
      <protection locked="0"/>
    </xf>
    <xf numFmtId="42" fontId="21" fillId="0" borderId="11" xfId="29" applyNumberFormat="1" applyFont="1" applyFill="1" applyBorder="1" applyAlignment="1" applyProtection="1">
      <alignment horizontal="right" vertical="center"/>
    </xf>
    <xf numFmtId="42" fontId="22" fillId="0" borderId="11" xfId="29" applyNumberFormat="1" applyFont="1" applyFill="1" applyBorder="1" applyAlignment="1" applyProtection="1">
      <alignment vertical="center"/>
    </xf>
    <xf numFmtId="42" fontId="22" fillId="0" borderId="17" xfId="29" applyNumberFormat="1" applyFont="1" applyFill="1" applyBorder="1" applyAlignment="1" applyProtection="1">
      <alignment vertical="center"/>
    </xf>
    <xf numFmtId="42" fontId="21" fillId="0" borderId="15" xfId="29" applyNumberFormat="1" applyFont="1" applyFill="1" applyBorder="1" applyAlignment="1" applyProtection="1">
      <alignment vertical="center"/>
    </xf>
    <xf numFmtId="42" fontId="22" fillId="0" borderId="11" xfId="29" applyNumberFormat="1" applyFont="1" applyFill="1" applyBorder="1" applyAlignment="1" applyProtection="1">
      <alignment vertical="center"/>
      <protection locked="0"/>
    </xf>
    <xf numFmtId="42" fontId="22" fillId="0" borderId="11" xfId="29" applyNumberFormat="1" applyFont="1" applyFill="1" applyBorder="1" applyAlignment="1" applyProtection="1">
      <alignment wrapText="1"/>
    </xf>
    <xf numFmtId="168" fontId="21" fillId="0" borderId="11" xfId="50" applyNumberFormat="1" applyFont="1" applyFill="1" applyBorder="1" applyAlignment="1" applyProtection="1">
      <alignment horizontal="right" vertical="center"/>
    </xf>
    <xf numFmtId="42" fontId="22" fillId="0" borderId="17" xfId="29" applyNumberFormat="1" applyFont="1" applyFill="1" applyBorder="1" applyAlignment="1" applyProtection="1">
      <alignment horizontal="right" vertical="center"/>
      <protection locked="0"/>
    </xf>
    <xf numFmtId="42" fontId="22" fillId="0" borderId="15" xfId="29" applyNumberFormat="1" applyFont="1" applyFill="1" applyBorder="1" applyAlignment="1" applyProtection="1">
      <alignment horizontal="right" vertical="center"/>
    </xf>
    <xf numFmtId="165" fontId="21" fillId="0" borderId="11" xfId="46" applyNumberFormat="1" applyFont="1" applyFill="1" applyBorder="1" applyAlignment="1" applyProtection="1">
      <alignment horizontal="right" vertical="center"/>
    </xf>
    <xf numFmtId="165" fontId="21" fillId="0" borderId="11" xfId="45" applyNumberFormat="1" applyFont="1" applyFill="1" applyBorder="1" applyAlignment="1" applyProtection="1">
      <alignment horizontal="right" vertical="center"/>
    </xf>
    <xf numFmtId="10" fontId="22" fillId="0" borderId="11" xfId="48" applyNumberFormat="1" applyFont="1" applyFill="1" applyBorder="1" applyAlignment="1" applyProtection="1">
      <alignment horizontal="center" vertical="center"/>
    </xf>
    <xf numFmtId="49" fontId="22" fillId="0" borderId="11" xfId="45" applyNumberFormat="1" applyFont="1" applyFill="1" applyBorder="1" applyAlignment="1" applyProtection="1">
      <alignment horizontal="left" vertical="center" wrapText="1"/>
    </xf>
    <xf numFmtId="49" fontId="22" fillId="0" borderId="11" xfId="45" applyNumberFormat="1" applyFont="1" applyFill="1" applyBorder="1" applyAlignment="1" applyProtection="1">
      <alignment horizontal="left" vertical="center"/>
    </xf>
    <xf numFmtId="165" fontId="22" fillId="0" borderId="11" xfId="46" applyNumberFormat="1" applyFont="1" applyFill="1" applyBorder="1" applyAlignment="1" applyProtection="1">
      <alignment horizontal="center" vertical="center"/>
    </xf>
    <xf numFmtId="165" fontId="22" fillId="0" borderId="11" xfId="45" applyNumberFormat="1" applyFont="1" applyFill="1" applyBorder="1" applyAlignment="1" applyProtection="1">
      <alignment horizontal="center"/>
    </xf>
    <xf numFmtId="165" fontId="21" fillId="0" borderId="11" xfId="45" applyNumberFormat="1" applyFont="1" applyFill="1" applyBorder="1" applyAlignment="1" applyProtection="1">
      <alignment horizontal="right"/>
    </xf>
    <xf numFmtId="165" fontId="21" fillId="0" borderId="15" xfId="47" applyNumberFormat="1" applyFont="1" applyFill="1" applyBorder="1" applyAlignment="1" applyProtection="1">
      <alignment horizontal="right"/>
    </xf>
    <xf numFmtId="165" fontId="21" fillId="0" borderId="11" xfId="47" applyNumberFormat="1" applyFont="1" applyFill="1" applyBorder="1" applyAlignment="1" applyProtection="1">
      <alignment horizontal="right"/>
    </xf>
    <xf numFmtId="0" fontId="21" fillId="0" borderId="13" xfId="0" applyFont="1" applyFill="1" applyBorder="1" applyAlignment="1" applyProtection="1">
      <alignment horizontal="left" vertical="center"/>
    </xf>
    <xf numFmtId="0" fontId="22" fillId="0" borderId="11" xfId="45" applyFont="1" applyBorder="1" applyAlignment="1" applyProtection="1">
      <alignment horizontal="center" vertical="center" wrapText="1"/>
    </xf>
    <xf numFmtId="0" fontId="22" fillId="0" borderId="0" xfId="0" applyFont="1" applyFill="1" applyBorder="1" applyAlignment="1">
      <alignment horizontal="right" vertical="center"/>
    </xf>
    <xf numFmtId="42" fontId="22" fillId="0" borderId="0" xfId="0" applyNumberFormat="1" applyFont="1" applyFill="1" applyProtection="1">
      <protection locked="0"/>
    </xf>
    <xf numFmtId="0" fontId="21" fillId="0" borderId="11"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xf>
    <xf numFmtId="0" fontId="0" fillId="0" borderId="16" xfId="0" applyFill="1" applyBorder="1" applyAlignment="1" applyProtection="1">
      <alignment vertical="center"/>
    </xf>
    <xf numFmtId="0" fontId="21" fillId="0" borderId="13" xfId="0" applyFont="1" applyFill="1" applyBorder="1" applyAlignment="1" applyProtection="1">
      <alignment vertical="center"/>
    </xf>
    <xf numFmtId="0" fontId="31" fillId="0" borderId="16" xfId="0" applyFont="1" applyFill="1" applyBorder="1" applyAlignment="1" applyProtection="1">
      <alignment vertical="center"/>
    </xf>
    <xf numFmtId="0" fontId="22" fillId="0" borderId="13"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6" fillId="0" borderId="18" xfId="45" applyFont="1" applyFill="1" applyBorder="1" applyAlignment="1" applyProtection="1">
      <alignment horizontal="left" vertical="center" wrapText="1"/>
    </xf>
    <xf numFmtId="0" fontId="22" fillId="0" borderId="13" xfId="45" applyFont="1" applyFill="1" applyBorder="1" applyAlignment="1" applyProtection="1">
      <alignment horizontal="center" wrapText="1"/>
    </xf>
    <xf numFmtId="0" fontId="22" fillId="0" borderId="16" xfId="45" applyFont="1" applyFill="1" applyBorder="1" applyAlignment="1" applyProtection="1">
      <alignment horizontal="center" wrapText="1"/>
    </xf>
    <xf numFmtId="0" fontId="22" fillId="0" borderId="0" xfId="45" applyFont="1" applyFill="1" applyAlignment="1" applyProtection="1">
      <alignment horizontal="left" wrapText="1"/>
    </xf>
    <xf numFmtId="0" fontId="21" fillId="0" borderId="13" xfId="45" applyFont="1" applyBorder="1" applyAlignment="1" applyProtection="1">
      <alignment horizontal="left"/>
    </xf>
    <xf numFmtId="0" fontId="21" fillId="0" borderId="16" xfId="45" applyFont="1" applyBorder="1" applyAlignment="1" applyProtection="1">
      <alignment horizontal="left"/>
    </xf>
    <xf numFmtId="1" fontId="22" fillId="0" borderId="14" xfId="45" applyNumberFormat="1" applyFont="1" applyBorder="1" applyAlignment="1" applyProtection="1">
      <alignment horizontal="center" vertical="center" wrapText="1"/>
    </xf>
    <xf numFmtId="1" fontId="22" fillId="0" borderId="15" xfId="45" applyNumberFormat="1" applyFont="1" applyBorder="1" applyAlignment="1" applyProtection="1">
      <alignment horizontal="center" vertical="center" wrapText="1"/>
    </xf>
    <xf numFmtId="0" fontId="22" fillId="0" borderId="14" xfId="45" applyFont="1" applyBorder="1" applyAlignment="1" applyProtection="1">
      <alignment horizontal="center" wrapText="1"/>
    </xf>
    <xf numFmtId="0" fontId="22" fillId="0" borderId="15" xfId="45" applyFont="1" applyBorder="1" applyAlignment="1" applyProtection="1">
      <alignment horizontal="center" wrapText="1"/>
    </xf>
    <xf numFmtId="165" fontId="21" fillId="0" borderId="11" xfId="45" applyNumberFormat="1" applyFont="1" applyBorder="1" applyAlignment="1" applyProtection="1">
      <alignment horizontal="center"/>
      <protection locked="0"/>
    </xf>
    <xf numFmtId="0" fontId="22" fillId="0" borderId="0" xfId="45" applyFont="1" applyAlignment="1" applyProtection="1">
      <alignment horizontal="left" vertical="center" wrapText="1"/>
    </xf>
    <xf numFmtId="165" fontId="21" fillId="0" borderId="11" xfId="29" applyNumberFormat="1" applyFont="1" applyBorder="1" applyAlignment="1" applyProtection="1">
      <alignment horizontal="center"/>
      <protection locked="0"/>
    </xf>
    <xf numFmtId="0" fontId="22" fillId="0" borderId="11" xfId="45" applyFont="1" applyBorder="1" applyAlignment="1" applyProtection="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Comma 2" xfId="28" xr:uid="{00000000-0005-0000-0000-00001C000000}"/>
    <cellStyle name="Comma 2 2" xfId="47" xr:uid="{00000000-0005-0000-0000-00001D000000}"/>
    <cellStyle name="Currency" xfId="29" builtinId="4"/>
    <cellStyle name="Currency 2" xfId="30" xr:uid="{00000000-0005-0000-0000-00001F000000}"/>
    <cellStyle name="Currency 2 2" xfId="46" xr:uid="{00000000-0005-0000-0000-000020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5" xr:uid="{00000000-0005-0000-0000-00002B000000}"/>
    <cellStyle name="Note" xfId="40" builtinId="10" customBuiltin="1"/>
    <cellStyle name="Output" xfId="41" builtinId="21" customBuiltin="1"/>
    <cellStyle name="Percent" xfId="50" builtinId="5"/>
    <cellStyle name="Percent 2" xfId="48" xr:uid="{00000000-0005-0000-0000-00002F000000}"/>
    <cellStyle name="Percent 3" xfId="51" xr:uid="{EDFCD9C4-ECAB-4CD0-9164-7D1F0A72B19B}"/>
    <cellStyle name="Title" xfId="42" builtinId="15" customBuiltin="1"/>
    <cellStyle name="Total" xfId="43" builtinId="25" customBuiltin="1"/>
    <cellStyle name="Warning Text" xfId="44" builtinId="11" customBuiltin="1"/>
  </cellStyles>
  <dxfs count="8">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638355</xdr:colOff>
      <xdr:row>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358332" y="77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ILLING\Projman%20PY%202011-12\44L5%20Patti%20Nagel\Delco\Budgets\Revised%20Budget%203%2012\Budget%20and%20Proposal%20%20Samples%202004\Budget%20and%20Proposal%20%20Samples%202004\PM%20TechBridge%20Blank%209%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Manhours)"/>
      <sheetName val=" (Operation)"/>
      <sheetName val="Budget"/>
      <sheetName val="Materials Budget"/>
      <sheetName val="Agency Salaries"/>
      <sheetName val="Staff Breakout Narrative"/>
      <sheetName val="AgencySummary"/>
      <sheetName val="Payt Terms"/>
      <sheetName val="Sample Chart"/>
      <sheetName val="Training Main Menu"/>
    </sheetNames>
    <sheetDataSet>
      <sheetData sheetId="0"/>
      <sheetData sheetId="1"/>
      <sheetData sheetId="2">
        <row r="16">
          <cell r="E16">
            <v>0</v>
          </cell>
          <cell r="F16">
            <v>-240</v>
          </cell>
          <cell r="G16">
            <v>-3840</v>
          </cell>
        </row>
        <row r="17">
          <cell r="E17">
            <v>0</v>
          </cell>
          <cell r="F17">
            <v>0</v>
          </cell>
          <cell r="G17">
            <v>0</v>
          </cell>
        </row>
        <row r="18">
          <cell r="E18">
            <v>0</v>
          </cell>
          <cell r="F18">
            <v>0</v>
          </cell>
          <cell r="G18">
            <v>0</v>
          </cell>
        </row>
        <row r="19">
          <cell r="E19">
            <v>0</v>
          </cell>
          <cell r="F19">
            <v>0</v>
          </cell>
          <cell r="G19">
            <v>0</v>
          </cell>
        </row>
        <row r="20">
          <cell r="E20">
            <v>0</v>
          </cell>
          <cell r="F20">
            <v>0</v>
          </cell>
          <cell r="G20">
            <v>0</v>
          </cell>
        </row>
        <row r="21">
          <cell r="E21">
            <v>0</v>
          </cell>
          <cell r="F21">
            <v>0</v>
          </cell>
          <cell r="G21">
            <v>0</v>
          </cell>
        </row>
        <row r="22">
          <cell r="E22">
            <v>0</v>
          </cell>
          <cell r="F22">
            <v>0</v>
          </cell>
          <cell r="G22">
            <v>0</v>
          </cell>
        </row>
        <row r="23">
          <cell r="C23" t="str">
            <v>TOTAL HOURS</v>
          </cell>
          <cell r="F23">
            <v>-480</v>
          </cell>
        </row>
        <row r="24">
          <cell r="E24" t="str">
            <v xml:space="preserve">          TOTAL DIRECT LABOR:</v>
          </cell>
        </row>
        <row r="25">
          <cell r="G25" t="str">
            <v>EST</v>
          </cell>
        </row>
        <row r="26">
          <cell r="E26" t="str">
            <v>RATE</v>
          </cell>
          <cell r="F26" t="str">
            <v>x BASE</v>
          </cell>
          <cell r="G26" t="str">
            <v>COST</v>
          </cell>
        </row>
        <row r="27">
          <cell r="C27" t="str">
            <v>FL</v>
          </cell>
          <cell r="E27">
            <v>0.1239</v>
          </cell>
          <cell r="F27">
            <v>-8160</v>
          </cell>
          <cell r="G27">
            <v>-1011.024</v>
          </cell>
        </row>
        <row r="28">
          <cell r="C28" t="str">
            <v>L7</v>
          </cell>
          <cell r="E28">
            <v>0.1</v>
          </cell>
          <cell r="F28">
            <v>-9171.0239999999994</v>
          </cell>
          <cell r="G28">
            <v>-917.10239999999999</v>
          </cell>
        </row>
        <row r="29">
          <cell r="D29" t="str">
            <v xml:space="preserve">      TOTAL DIRECT LABOR AND OVERHEAD:</v>
          </cell>
        </row>
        <row r="30">
          <cell r="G30" t="str">
            <v>EST</v>
          </cell>
        </row>
        <row r="31">
          <cell r="G31" t="str">
            <v>COST</v>
          </cell>
        </row>
        <row r="32">
          <cell r="G32">
            <v>0</v>
          </cell>
        </row>
        <row r="33">
          <cell r="G33" t="e">
            <v>#DIV/0!</v>
          </cell>
        </row>
        <row r="34">
          <cell r="G34" t="e">
            <v>#DIV/0!</v>
          </cell>
        </row>
        <row r="40">
          <cell r="D40" t="str">
            <v xml:space="preserve">                TOTAL OTHER DIRECT COST:</v>
          </cell>
        </row>
        <row r="41">
          <cell r="D41" t="str">
            <v xml:space="preserve">         TOTAL DIRECT COST:  (JOBCOST)</v>
          </cell>
        </row>
        <row r="42">
          <cell r="D42" t="str">
            <v xml:space="preserve">     TOTAL DIRECT COST &amp; OVERHEAD:</v>
          </cell>
        </row>
      </sheetData>
      <sheetData sheetId="3"/>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0"/>
  <sheetViews>
    <sheetView tabSelected="1" zoomScale="50" zoomScaleNormal="50" zoomScalePageLayoutView="70" workbookViewId="0">
      <selection activeCell="C8" sqref="C8"/>
    </sheetView>
  </sheetViews>
  <sheetFormatPr defaultColWidth="9.1796875" defaultRowHeight="24.4" customHeight="1" x14ac:dyDescent="0.35"/>
  <cols>
    <col min="1" max="1" width="1.81640625" style="5" customWidth="1"/>
    <col min="2" max="2" width="85.81640625" style="5" customWidth="1"/>
    <col min="3" max="3" width="17.54296875" style="174" customWidth="1"/>
    <col min="4" max="4" width="6.26953125" style="143" customWidth="1"/>
    <col min="5" max="16384" width="9.1796875" style="5"/>
  </cols>
  <sheetData>
    <row r="1" spans="1:8" ht="30.75" customHeight="1" x14ac:dyDescent="0.35">
      <c r="B1" s="117" t="s">
        <v>130</v>
      </c>
    </row>
    <row r="2" spans="1:8" s="145" customFormat="1" ht="29.9" customHeight="1" x14ac:dyDescent="0.25">
      <c r="A2" s="144"/>
      <c r="B2" s="118" t="s">
        <v>0</v>
      </c>
      <c r="C2" s="175" t="s">
        <v>1</v>
      </c>
      <c r="D2" s="144"/>
    </row>
    <row r="3" spans="1:8" s="145" customFormat="1" ht="39.4" customHeight="1" x14ac:dyDescent="0.25">
      <c r="A3" s="144"/>
      <c r="B3" s="201" t="s">
        <v>131</v>
      </c>
      <c r="C3" s="201"/>
      <c r="D3" s="144"/>
    </row>
    <row r="4" spans="1:8" ht="22" customHeight="1" x14ac:dyDescent="0.35">
      <c r="B4" s="119" t="s">
        <v>2</v>
      </c>
      <c r="C4" s="176">
        <f>ROUNDUP('Participant Wage Worksheet'!F7,0)</f>
        <v>0</v>
      </c>
    </row>
    <row r="5" spans="1:8" ht="22" customHeight="1" x14ac:dyDescent="0.35">
      <c r="B5" s="119" t="s">
        <v>3</v>
      </c>
      <c r="C5" s="176">
        <f>ROUNDUP('Participant Wage Worksheet'!H7,0)</f>
        <v>0</v>
      </c>
    </row>
    <row r="6" spans="1:8" ht="22" customHeight="1" x14ac:dyDescent="0.35">
      <c r="B6" s="119" t="s">
        <v>133</v>
      </c>
      <c r="C6" s="176">
        <v>0</v>
      </c>
    </row>
    <row r="7" spans="1:8" ht="22" customHeight="1" x14ac:dyDescent="0.35">
      <c r="B7" s="119" t="s">
        <v>4</v>
      </c>
      <c r="C7" s="177">
        <v>0</v>
      </c>
    </row>
    <row r="8" spans="1:8" ht="22" customHeight="1" x14ac:dyDescent="0.35">
      <c r="B8" s="123" t="s">
        <v>5</v>
      </c>
      <c r="C8" s="178">
        <f>SUM(C4:C7)</f>
        <v>0</v>
      </c>
      <c r="D8" s="146"/>
    </row>
    <row r="9" spans="1:8" ht="22" customHeight="1" x14ac:dyDescent="0.35">
      <c r="B9" s="197" t="s">
        <v>6</v>
      </c>
      <c r="C9" s="184">
        <f>IF(C31=0,0%,C8/C31)</f>
        <v>0</v>
      </c>
      <c r="D9" s="142"/>
    </row>
    <row r="10" spans="1:8" ht="27.25" customHeight="1" x14ac:dyDescent="0.35">
      <c r="B10" s="204" t="s">
        <v>132</v>
      </c>
      <c r="C10" s="205"/>
    </row>
    <row r="11" spans="1:8" ht="22" customHeight="1" x14ac:dyDescent="0.35">
      <c r="A11" s="143"/>
      <c r="B11" s="202" t="s">
        <v>7</v>
      </c>
      <c r="C11" s="203"/>
    </row>
    <row r="12" spans="1:8" ht="22" customHeight="1" x14ac:dyDescent="0.35">
      <c r="B12" s="119" t="s">
        <v>8</v>
      </c>
      <c r="C12" s="179">
        <f>'Staff Chart'!F12</f>
        <v>0</v>
      </c>
    </row>
    <row r="13" spans="1:8" ht="22" customHeight="1" thickBot="1" x14ac:dyDescent="0.4">
      <c r="B13" s="120" t="s">
        <v>9</v>
      </c>
      <c r="C13" s="180">
        <f>'Staff Chart'!D29</f>
        <v>0</v>
      </c>
    </row>
    <row r="14" spans="1:8" ht="22" customHeight="1" thickTop="1" x14ac:dyDescent="0.35">
      <c r="B14" s="124" t="s">
        <v>10</v>
      </c>
      <c r="C14" s="181">
        <f>SUM(C12:C13)</f>
        <v>0</v>
      </c>
      <c r="D14" s="146"/>
    </row>
    <row r="15" spans="1:8" ht="22" customHeight="1" x14ac:dyDescent="0.35">
      <c r="B15" s="119" t="s">
        <v>11</v>
      </c>
      <c r="C15" s="182">
        <v>0</v>
      </c>
      <c r="D15" s="146"/>
    </row>
    <row r="16" spans="1:8" ht="22" customHeight="1" x14ac:dyDescent="0.35">
      <c r="B16" s="122" t="s">
        <v>12</v>
      </c>
      <c r="C16" s="183">
        <f>'Facilities Worksheet'!C37</f>
        <v>0</v>
      </c>
      <c r="D16" s="146"/>
      <c r="H16" s="147"/>
    </row>
    <row r="17" spans="1:8" ht="22" customHeight="1" x14ac:dyDescent="0.35">
      <c r="B17" s="119" t="s">
        <v>13</v>
      </c>
      <c r="C17" s="182">
        <v>0</v>
      </c>
      <c r="D17" s="146"/>
      <c r="H17" s="147"/>
    </row>
    <row r="18" spans="1:8" ht="22" customHeight="1" x14ac:dyDescent="0.35">
      <c r="B18" s="119" t="s">
        <v>14</v>
      </c>
      <c r="C18" s="182">
        <v>0</v>
      </c>
      <c r="D18" s="146"/>
    </row>
    <row r="19" spans="1:8" ht="22" customHeight="1" x14ac:dyDescent="0.35">
      <c r="B19" s="119" t="s">
        <v>15</v>
      </c>
      <c r="C19" s="182">
        <v>0</v>
      </c>
      <c r="D19" s="146"/>
    </row>
    <row r="20" spans="1:8" ht="22" customHeight="1" x14ac:dyDescent="0.35">
      <c r="B20" s="119" t="s">
        <v>16</v>
      </c>
      <c r="C20" s="182">
        <v>0</v>
      </c>
      <c r="D20" s="146"/>
    </row>
    <row r="21" spans="1:8" s="148" customFormat="1" ht="35.25" customHeight="1" x14ac:dyDescent="0.35">
      <c r="B21" s="206" t="s">
        <v>17</v>
      </c>
      <c r="C21" s="207"/>
      <c r="D21" s="149"/>
    </row>
    <row r="22" spans="1:8" s="148" customFormat="1" ht="22" customHeight="1" x14ac:dyDescent="0.35">
      <c r="B22" s="2"/>
      <c r="C22" s="177">
        <v>0</v>
      </c>
      <c r="D22" s="149"/>
    </row>
    <row r="23" spans="1:8" s="148" customFormat="1" ht="22" customHeight="1" x14ac:dyDescent="0.35">
      <c r="B23" s="2"/>
      <c r="C23" s="177">
        <v>0</v>
      </c>
      <c r="D23" s="149"/>
    </row>
    <row r="24" spans="1:8" s="148" customFormat="1" ht="22" customHeight="1" x14ac:dyDescent="0.35">
      <c r="B24" s="2"/>
      <c r="C24" s="177">
        <v>0</v>
      </c>
      <c r="D24" s="149"/>
    </row>
    <row r="25" spans="1:8" s="148" customFormat="1" ht="22" customHeight="1" x14ac:dyDescent="0.35">
      <c r="B25" s="2"/>
      <c r="C25" s="177"/>
      <c r="D25" s="149"/>
    </row>
    <row r="26" spans="1:8" s="148" customFormat="1" ht="22" customHeight="1" x14ac:dyDescent="0.35">
      <c r="B26" s="2"/>
      <c r="C26" s="177"/>
      <c r="D26" s="149"/>
    </row>
    <row r="27" spans="1:8" ht="22" customHeight="1" thickBot="1" x14ac:dyDescent="0.4">
      <c r="A27" s="148"/>
      <c r="B27" s="3"/>
      <c r="C27" s="185"/>
    </row>
    <row r="28" spans="1:8" ht="22" customHeight="1" thickTop="1" x14ac:dyDescent="0.35">
      <c r="B28" s="121" t="s">
        <v>18</v>
      </c>
      <c r="C28" s="186">
        <f>SUM(C22:C27)</f>
        <v>0</v>
      </c>
      <c r="D28" s="146"/>
    </row>
    <row r="29" spans="1:8" ht="22" customHeight="1" x14ac:dyDescent="0.35">
      <c r="B29" s="121" t="s">
        <v>19</v>
      </c>
      <c r="C29" s="186">
        <f>C14*5%</f>
        <v>0</v>
      </c>
      <c r="D29" s="146"/>
      <c r="E29" s="200"/>
    </row>
    <row r="30" spans="1:8" ht="22" customHeight="1" x14ac:dyDescent="0.35">
      <c r="B30" s="119" t="s">
        <v>20</v>
      </c>
      <c r="C30" s="177">
        <f>C14*10%</f>
        <v>0</v>
      </c>
      <c r="D30" s="146"/>
    </row>
    <row r="31" spans="1:8" ht="22" customHeight="1" x14ac:dyDescent="0.35">
      <c r="B31" s="123" t="s">
        <v>21</v>
      </c>
      <c r="C31" s="178">
        <f>C8+C14+C15+C16+C17+C18+C19+C20+C28+C30+C29</f>
        <v>0</v>
      </c>
    </row>
    <row r="32" spans="1:8" ht="18" customHeight="1" x14ac:dyDescent="0.35">
      <c r="B32" s="4"/>
    </row>
    <row r="33" spans="2:2" ht="18" customHeight="1" x14ac:dyDescent="0.35">
      <c r="B33" s="4"/>
    </row>
    <row r="34" spans="2:2" ht="18" customHeight="1" x14ac:dyDescent="0.35">
      <c r="B34" s="4"/>
    </row>
    <row r="35" spans="2:2" ht="18" customHeight="1" x14ac:dyDescent="0.35">
      <c r="B35" s="4"/>
    </row>
    <row r="36" spans="2:2" ht="18" customHeight="1" x14ac:dyDescent="0.35">
      <c r="B36" s="4"/>
    </row>
    <row r="37" spans="2:2" ht="18" customHeight="1" x14ac:dyDescent="0.35">
      <c r="B37" s="4"/>
    </row>
    <row r="38" spans="2:2" ht="18" customHeight="1" x14ac:dyDescent="0.35">
      <c r="B38" s="4"/>
    </row>
    <row r="39" spans="2:2" ht="18" customHeight="1" x14ac:dyDescent="0.35">
      <c r="B39" s="4"/>
    </row>
    <row r="40" spans="2:2" ht="18" customHeight="1" x14ac:dyDescent="0.35">
      <c r="B40" s="4"/>
    </row>
    <row r="41" spans="2:2" ht="18" customHeight="1" x14ac:dyDescent="0.35">
      <c r="B41" s="4"/>
    </row>
    <row r="42" spans="2:2" ht="18" customHeight="1" x14ac:dyDescent="0.35">
      <c r="B42" s="4"/>
    </row>
    <row r="43" spans="2:2" ht="18" customHeight="1" x14ac:dyDescent="0.35">
      <c r="B43" s="4"/>
    </row>
    <row r="44" spans="2:2" ht="24.4" customHeight="1" x14ac:dyDescent="0.35">
      <c r="B44" s="4"/>
    </row>
    <row r="45" spans="2:2" ht="24.4" customHeight="1" x14ac:dyDescent="0.35">
      <c r="B45" s="4"/>
    </row>
    <row r="46" spans="2:2" ht="24.4" customHeight="1" x14ac:dyDescent="0.35">
      <c r="B46" s="4"/>
    </row>
    <row r="47" spans="2:2" ht="24.4" customHeight="1" x14ac:dyDescent="0.35">
      <c r="B47" s="4"/>
    </row>
    <row r="48" spans="2:2" ht="24.4" customHeight="1" x14ac:dyDescent="0.35">
      <c r="B48" s="4"/>
    </row>
    <row r="49" spans="2:2" ht="24.4" customHeight="1" x14ac:dyDescent="0.35">
      <c r="B49" s="4"/>
    </row>
    <row r="50" spans="2:2" ht="24.4" customHeight="1" x14ac:dyDescent="0.35">
      <c r="B50" s="4"/>
    </row>
  </sheetData>
  <sheetProtection formatCells="0" insertRows="0" sort="0" autoFilter="0"/>
  <sortState xmlns:xlrd2="http://schemas.microsoft.com/office/spreadsheetml/2017/richdata2" ref="I28:I56">
    <sortCondition ref="I28"/>
  </sortState>
  <mergeCells count="4">
    <mergeCell ref="B3:C3"/>
    <mergeCell ref="B11:C11"/>
    <mergeCell ref="B10:C10"/>
    <mergeCell ref="B21:C21"/>
  </mergeCells>
  <printOptions horizontalCentered="1"/>
  <pageMargins left="0.25" right="0.25" top="0.75" bottom="0.7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7"/>
  <sheetViews>
    <sheetView zoomScale="80" zoomScaleNormal="80" zoomScaleSheetLayoutView="70" workbookViewId="0"/>
  </sheetViews>
  <sheetFormatPr defaultColWidth="9.1796875" defaultRowHeight="32.5" customHeight="1" x14ac:dyDescent="0.25"/>
  <cols>
    <col min="1" max="1" width="28.81640625" style="130" customWidth="1"/>
    <col min="2" max="2" width="53.1796875" style="129" customWidth="1"/>
    <col min="3" max="3" width="54.81640625" style="127" customWidth="1"/>
    <col min="4" max="4" width="15.54296875" style="127" customWidth="1"/>
    <col min="5" max="5" width="15.54296875" style="129" customWidth="1"/>
    <col min="6" max="6" width="18" style="129" customWidth="1"/>
    <col min="7" max="9" width="15.54296875" style="127" customWidth="1"/>
    <col min="10" max="16384" width="9.1796875" style="127"/>
  </cols>
  <sheetData>
    <row r="1" spans="1:9" ht="32.5" customHeight="1" x14ac:dyDescent="0.25">
      <c r="A1" s="125" t="s">
        <v>22</v>
      </c>
      <c r="B1" s="126"/>
      <c r="C1" s="126"/>
      <c r="D1" s="126"/>
      <c r="E1" s="126"/>
      <c r="F1" s="126"/>
      <c r="G1" s="126"/>
      <c r="H1" s="126"/>
      <c r="I1" s="126"/>
    </row>
    <row r="2" spans="1:9" ht="32.5" customHeight="1" x14ac:dyDescent="0.25">
      <c r="A2" s="128" t="s">
        <v>23</v>
      </c>
      <c r="B2" s="126"/>
      <c r="C2" s="126"/>
      <c r="D2" s="126"/>
      <c r="E2" s="126"/>
      <c r="F2" s="126"/>
      <c r="G2" s="126"/>
      <c r="H2" s="126"/>
      <c r="I2" s="126"/>
    </row>
    <row r="3" spans="1:9" ht="32.5" customHeight="1" x14ac:dyDescent="0.25">
      <c r="B3" s="126"/>
      <c r="C3" s="126"/>
      <c r="D3" s="126"/>
      <c r="E3" s="126"/>
      <c r="F3" s="126"/>
      <c r="G3" s="126"/>
      <c r="H3" s="126"/>
      <c r="I3" s="126"/>
    </row>
    <row r="4" spans="1:9" ht="32.5" customHeight="1" x14ac:dyDescent="0.25">
      <c r="A4" s="127"/>
    </row>
    <row r="5" spans="1:9" ht="32.5" customHeight="1" x14ac:dyDescent="0.25">
      <c r="B5" s="199"/>
    </row>
    <row r="8" spans="1:9" ht="32.5" customHeight="1" x14ac:dyDescent="0.25">
      <c r="A8" s="127"/>
      <c r="B8" s="130"/>
    </row>
    <row r="9" spans="1:9" ht="32.5" customHeight="1" x14ac:dyDescent="0.25">
      <c r="B9" s="130"/>
    </row>
    <row r="10" spans="1:9" ht="32.5" customHeight="1" x14ac:dyDescent="0.25">
      <c r="B10" s="199"/>
    </row>
    <row r="13" spans="1:9" ht="22.5" customHeight="1" x14ac:dyDescent="0.25">
      <c r="A13" s="127"/>
      <c r="B13" s="130"/>
    </row>
    <row r="14" spans="1:9" ht="23.25" customHeight="1" x14ac:dyDescent="0.25">
      <c r="B14" s="130"/>
    </row>
    <row r="15" spans="1:9" ht="32.5" customHeight="1" x14ac:dyDescent="0.25">
      <c r="B15" s="199"/>
    </row>
    <row r="16" spans="1:9" ht="32.5" customHeight="1" x14ac:dyDescent="0.25">
      <c r="B16" s="199"/>
    </row>
    <row r="17" spans="1:2" ht="32.5" customHeight="1" x14ac:dyDescent="0.25">
      <c r="B17" s="199"/>
    </row>
    <row r="18" spans="1:2" ht="23.25" customHeight="1" x14ac:dyDescent="0.25">
      <c r="A18" s="127"/>
      <c r="B18" s="130"/>
    </row>
    <row r="19" spans="1:2" ht="23.25" customHeight="1" x14ac:dyDescent="0.25">
      <c r="B19" s="130"/>
    </row>
    <row r="20" spans="1:2" ht="22.5" customHeight="1" x14ac:dyDescent="0.25">
      <c r="B20" s="130"/>
    </row>
    <row r="21" spans="1:2" ht="32.5" customHeight="1" x14ac:dyDescent="0.25">
      <c r="B21" s="199"/>
    </row>
    <row r="22" spans="1:2" ht="32.5" customHeight="1" x14ac:dyDescent="0.25">
      <c r="B22" s="199"/>
    </row>
    <row r="23" spans="1:2" ht="32.5" customHeight="1" x14ac:dyDescent="0.25">
      <c r="B23" s="199"/>
    </row>
    <row r="24" spans="1:2" ht="32.5" customHeight="1" x14ac:dyDescent="0.25">
      <c r="B24" s="130"/>
    </row>
    <row r="25" spans="1:2" ht="32.5" customHeight="1" x14ac:dyDescent="0.25">
      <c r="B25" s="130"/>
    </row>
    <row r="26" spans="1:2" ht="32.5" customHeight="1" x14ac:dyDescent="0.25">
      <c r="B26" s="199"/>
    </row>
    <row r="27" spans="1:2" ht="32.5" customHeight="1" x14ac:dyDescent="0.25">
      <c r="B27" s="130"/>
    </row>
    <row r="28" spans="1:2" ht="32.5" customHeight="1" x14ac:dyDescent="0.25">
      <c r="B28" s="199"/>
    </row>
    <row r="29" spans="1:2" ht="32.5" customHeight="1" x14ac:dyDescent="0.25">
      <c r="B29" s="199"/>
    </row>
    <row r="30" spans="1:2" ht="24.75" customHeight="1" x14ac:dyDescent="0.25">
      <c r="A30" s="127"/>
      <c r="B30" s="130"/>
    </row>
    <row r="31" spans="1:2" ht="32.5" customHeight="1" x14ac:dyDescent="0.25">
      <c r="B31" s="199"/>
    </row>
    <row r="34" spans="2:2" ht="21.75" customHeight="1" x14ac:dyDescent="0.25">
      <c r="B34" s="130"/>
    </row>
    <row r="35" spans="2:2" ht="22.5" customHeight="1" x14ac:dyDescent="0.25">
      <c r="B35" s="130"/>
    </row>
    <row r="36" spans="2:2" ht="32.5" customHeight="1" x14ac:dyDescent="0.25">
      <c r="B36" s="130"/>
    </row>
    <row r="37" spans="2:2" ht="32.5" customHeight="1" x14ac:dyDescent="0.25">
      <c r="B37" s="199"/>
    </row>
  </sheetData>
  <pageMargins left="0.5" right="0.5" top="0.5" bottom="0.5" header="0.2" footer="0.2"/>
  <pageSetup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Q37"/>
  <sheetViews>
    <sheetView zoomScaleNormal="100" zoomScalePageLayoutView="75" workbookViewId="0">
      <selection activeCell="B2" sqref="B2"/>
    </sheetView>
  </sheetViews>
  <sheetFormatPr defaultColWidth="19.1796875" defaultRowHeight="15.5" x14ac:dyDescent="0.35"/>
  <cols>
    <col min="1" max="1" width="2.453125" style="28" customWidth="1"/>
    <col min="2" max="2" width="23.81640625" style="28" customWidth="1"/>
    <col min="3" max="3" width="16.1796875" style="28" customWidth="1"/>
    <col min="4" max="7" width="19.1796875" style="28"/>
    <col min="8" max="8" width="15.81640625" style="28" customWidth="1"/>
    <col min="9" max="9" width="19.1796875" style="28"/>
    <col min="10" max="10" width="16.7265625" style="28" customWidth="1"/>
    <col min="11" max="16384" width="19.1796875" style="28"/>
  </cols>
  <sheetData>
    <row r="1" spans="2:17" s="95" customFormat="1" ht="24" customHeight="1" x14ac:dyDescent="0.25">
      <c r="B1" s="96" t="s">
        <v>128</v>
      </c>
      <c r="C1" s="97"/>
      <c r="D1" s="98"/>
      <c r="E1" s="99"/>
      <c r="F1" s="100"/>
      <c r="G1" s="100"/>
      <c r="H1" s="101"/>
      <c r="J1" s="102"/>
      <c r="K1" s="102"/>
      <c r="L1" s="102"/>
      <c r="M1" s="102"/>
      <c r="N1" s="102"/>
      <c r="O1" s="102"/>
      <c r="P1" s="102"/>
      <c r="Q1" s="102"/>
    </row>
    <row r="2" spans="2:17" s="27" customFormat="1" ht="23.9" customHeight="1" thickBot="1" x14ac:dyDescent="0.4">
      <c r="B2" s="80"/>
      <c r="C2" s="26" t="s">
        <v>24</v>
      </c>
      <c r="D2" s="29"/>
      <c r="F2" s="26"/>
      <c r="G2" s="26"/>
      <c r="H2" s="138"/>
      <c r="I2" s="28"/>
      <c r="J2" s="28"/>
      <c r="K2" s="28"/>
      <c r="L2" s="28"/>
      <c r="M2" s="28"/>
      <c r="N2" s="28"/>
      <c r="O2" s="28"/>
      <c r="Q2" s="28"/>
    </row>
    <row r="3" spans="2:17" ht="20.25" customHeight="1" x14ac:dyDescent="0.35">
      <c r="B3" s="79" t="s">
        <v>25</v>
      </c>
      <c r="I3" s="31"/>
      <c r="J3" s="30"/>
    </row>
    <row r="4" spans="2:17" s="45" customFormat="1" ht="48.75" customHeight="1" x14ac:dyDescent="0.25">
      <c r="B4" s="69" t="s">
        <v>26</v>
      </c>
      <c r="C4" s="70" t="s">
        <v>27</v>
      </c>
      <c r="D4" s="70" t="s">
        <v>28</v>
      </c>
      <c r="E4" s="70" t="s">
        <v>29</v>
      </c>
      <c r="F4" s="70" t="s">
        <v>30</v>
      </c>
      <c r="G4" s="70" t="s">
        <v>31</v>
      </c>
      <c r="H4" s="70" t="s">
        <v>32</v>
      </c>
      <c r="I4" s="81" t="s">
        <v>33</v>
      </c>
      <c r="J4" s="70" t="s">
        <v>34</v>
      </c>
      <c r="K4" s="48"/>
      <c r="L4" s="48"/>
      <c r="M4" s="48"/>
    </row>
    <row r="5" spans="2:17" s="43" customFormat="1" ht="22.9" customHeight="1" x14ac:dyDescent="0.25">
      <c r="B5" s="11" t="s">
        <v>35</v>
      </c>
      <c r="C5" s="12"/>
      <c r="D5" s="12"/>
      <c r="E5" s="137"/>
      <c r="F5" s="41"/>
      <c r="G5" s="136"/>
      <c r="H5" s="38"/>
      <c r="I5" s="187">
        <f>F5/12*G5*H5</f>
        <v>0</v>
      </c>
      <c r="J5" s="189">
        <f>IF(E5&gt;0,H5/E5,0)</f>
        <v>0</v>
      </c>
    </row>
    <row r="6" spans="2:17" s="43" customFormat="1" ht="22.9" customHeight="1" x14ac:dyDescent="0.25">
      <c r="B6" s="44"/>
      <c r="C6" s="37"/>
      <c r="D6" s="37"/>
      <c r="E6" s="135"/>
      <c r="F6" s="133"/>
      <c r="G6" s="134"/>
      <c r="H6" s="39"/>
      <c r="I6" s="187">
        <f>F6/12*G6*H6</f>
        <v>0</v>
      </c>
      <c r="J6" s="189">
        <f>IF(E6&gt;0,H6/E6,0)</f>
        <v>0</v>
      </c>
    </row>
    <row r="7" spans="2:17" s="43" customFormat="1" ht="22.9" customHeight="1" x14ac:dyDescent="0.25">
      <c r="B7" s="44"/>
      <c r="C7" s="37"/>
      <c r="D7" s="37"/>
      <c r="E7" s="135"/>
      <c r="F7" s="133"/>
      <c r="G7" s="134"/>
      <c r="H7" s="39"/>
      <c r="I7" s="187">
        <f>F7/12*G7*H7</f>
        <v>0</v>
      </c>
      <c r="J7" s="189">
        <f>IF(E7&gt;0,H7/E7,0)</f>
        <v>0</v>
      </c>
    </row>
    <row r="8" spans="2:17" s="43" customFormat="1" ht="20.25" customHeight="1" x14ac:dyDescent="0.25">
      <c r="B8" s="74" t="s">
        <v>36</v>
      </c>
      <c r="C8" s="75"/>
      <c r="D8" s="75"/>
      <c r="E8" s="75"/>
      <c r="F8" s="75"/>
      <c r="G8" s="75"/>
      <c r="H8" s="75"/>
      <c r="I8" s="188">
        <f>SUM(I5:I7)</f>
        <v>0</v>
      </c>
      <c r="J8" s="82"/>
    </row>
    <row r="9" spans="2:17" s="43" customFormat="1" ht="39.4" customHeight="1" x14ac:dyDescent="0.25">
      <c r="B9" s="208" t="s">
        <v>37</v>
      </c>
      <c r="C9" s="208"/>
      <c r="D9" s="208"/>
      <c r="E9" s="208"/>
      <c r="F9" s="208"/>
      <c r="G9" s="208"/>
      <c r="H9" s="208"/>
      <c r="I9" s="208"/>
      <c r="J9" s="208"/>
    </row>
    <row r="10" spans="2:17" s="43" customFormat="1" ht="23.15" customHeight="1" x14ac:dyDescent="0.25">
      <c r="B10" s="43" t="s">
        <v>38</v>
      </c>
    </row>
    <row r="11" spans="2:17" s="43" customFormat="1" ht="23.15" customHeight="1" x14ac:dyDescent="0.25">
      <c r="B11" s="43" t="s">
        <v>39</v>
      </c>
    </row>
    <row r="12" spans="2:17" s="43" customFormat="1" ht="20.25" customHeight="1" x14ac:dyDescent="0.25">
      <c r="B12" s="73" t="s">
        <v>40</v>
      </c>
    </row>
    <row r="13" spans="2:17" s="45" customFormat="1" ht="52.5" customHeight="1" x14ac:dyDescent="0.25">
      <c r="B13" s="69" t="s">
        <v>26</v>
      </c>
      <c r="C13" s="70" t="s">
        <v>41</v>
      </c>
      <c r="D13" s="70" t="s">
        <v>42</v>
      </c>
      <c r="E13" s="70" t="s">
        <v>43</v>
      </c>
      <c r="F13" s="70" t="s">
        <v>44</v>
      </c>
      <c r="G13" s="70" t="s">
        <v>44</v>
      </c>
      <c r="H13" s="70" t="s">
        <v>45</v>
      </c>
      <c r="I13" s="70" t="s">
        <v>46</v>
      </c>
      <c r="J13" s="71" t="s">
        <v>33</v>
      </c>
    </row>
    <row r="14" spans="2:17" s="43" customFormat="1" ht="26.15" customHeight="1" x14ac:dyDescent="0.25">
      <c r="B14" s="190" t="str">
        <f>B5</f>
        <v>1 Union Place</v>
      </c>
      <c r="C14" s="53"/>
      <c r="D14" s="53"/>
      <c r="E14" s="53"/>
      <c r="F14" s="53"/>
      <c r="G14" s="53"/>
      <c r="H14" s="192">
        <f>SUM(C14:G14)</f>
        <v>0</v>
      </c>
      <c r="I14" s="47"/>
      <c r="J14" s="187">
        <f>H14*I14*$D$2</f>
        <v>0</v>
      </c>
    </row>
    <row r="15" spans="2:17" s="43" customFormat="1" ht="26.15" customHeight="1" x14ac:dyDescent="0.25">
      <c r="B15" s="191">
        <f>B6</f>
        <v>0</v>
      </c>
      <c r="C15" s="133"/>
      <c r="D15" s="133"/>
      <c r="E15" s="133"/>
      <c r="F15" s="133"/>
      <c r="G15" s="133"/>
      <c r="H15" s="192">
        <f>SUM(C15:G15)</f>
        <v>0</v>
      </c>
      <c r="I15" s="47"/>
      <c r="J15" s="187">
        <f>H15*I15*$D$2</f>
        <v>0</v>
      </c>
    </row>
    <row r="16" spans="2:17" s="43" customFormat="1" ht="26.15" customHeight="1" x14ac:dyDescent="0.25">
      <c r="B16" s="191">
        <f>B7</f>
        <v>0</v>
      </c>
      <c r="C16" s="133"/>
      <c r="D16" s="133"/>
      <c r="E16" s="133"/>
      <c r="F16" s="133"/>
      <c r="G16" s="133"/>
      <c r="H16" s="192">
        <f>SUM(C16:G16)</f>
        <v>0</v>
      </c>
      <c r="I16" s="47"/>
      <c r="J16" s="187">
        <f>H16*I16*$D$2</f>
        <v>0</v>
      </c>
    </row>
    <row r="17" spans="2:10" ht="20.25" customHeight="1" x14ac:dyDescent="0.35">
      <c r="B17" s="32" t="s">
        <v>47</v>
      </c>
      <c r="C17" s="40"/>
      <c r="D17" s="40"/>
      <c r="E17" s="40"/>
      <c r="F17" s="40"/>
      <c r="G17" s="40"/>
      <c r="H17" s="193">
        <f>SUM(H14:H16)</f>
        <v>0</v>
      </c>
      <c r="I17" s="83"/>
      <c r="J17" s="194">
        <f>SUM(J14:J16)</f>
        <v>0</v>
      </c>
    </row>
    <row r="18" spans="2:10" ht="20.25" customHeight="1" x14ac:dyDescent="0.35">
      <c r="C18" s="84"/>
      <c r="D18" s="84"/>
      <c r="E18" s="84"/>
      <c r="F18" s="84"/>
      <c r="G18" s="84"/>
      <c r="H18" s="84"/>
      <c r="J18" s="90"/>
    </row>
    <row r="19" spans="2:10" ht="20.25" customHeight="1" x14ac:dyDescent="0.35">
      <c r="B19" s="91" t="s">
        <v>48</v>
      </c>
      <c r="J19" s="33"/>
    </row>
    <row r="20" spans="2:10" s="45" customFormat="1" ht="69.400000000000006" customHeight="1" x14ac:dyDescent="0.25">
      <c r="B20" s="72" t="s">
        <v>49</v>
      </c>
      <c r="C20" s="70" t="s">
        <v>50</v>
      </c>
      <c r="D20" s="70" t="s">
        <v>51</v>
      </c>
      <c r="E20" s="70" t="s">
        <v>31</v>
      </c>
      <c r="F20" s="70" t="s">
        <v>52</v>
      </c>
      <c r="G20" s="70" t="s">
        <v>33</v>
      </c>
      <c r="H20" s="51"/>
    </row>
    <row r="21" spans="2:10" s="43" customFormat="1" ht="20.25" customHeight="1" x14ac:dyDescent="0.25">
      <c r="B21" s="49" t="s">
        <v>53</v>
      </c>
      <c r="C21" s="12"/>
      <c r="D21" s="53"/>
      <c r="E21" s="131"/>
      <c r="F21" s="66"/>
      <c r="G21" s="187">
        <f t="shared" ref="G21:G27" si="0">C21*D21*E21*F21</f>
        <v>0</v>
      </c>
      <c r="H21" s="51"/>
    </row>
    <row r="22" spans="2:10" s="43" customFormat="1" ht="20.25" customHeight="1" x14ac:dyDescent="0.25">
      <c r="B22" s="50" t="s">
        <v>54</v>
      </c>
      <c r="C22" s="12"/>
      <c r="D22" s="53"/>
      <c r="E22" s="131"/>
      <c r="F22" s="66"/>
      <c r="G22" s="187">
        <f t="shared" si="0"/>
        <v>0</v>
      </c>
      <c r="H22" s="51"/>
    </row>
    <row r="23" spans="2:10" s="43" customFormat="1" ht="20.25" customHeight="1" x14ac:dyDescent="0.25">
      <c r="B23" s="36" t="s">
        <v>55</v>
      </c>
      <c r="C23" s="12"/>
      <c r="D23" s="53"/>
      <c r="E23" s="131"/>
      <c r="F23" s="66"/>
      <c r="G23" s="187">
        <f t="shared" si="0"/>
        <v>0</v>
      </c>
      <c r="H23" s="51"/>
    </row>
    <row r="24" spans="2:10" s="43" customFormat="1" ht="20.25" customHeight="1" x14ac:dyDescent="0.25">
      <c r="B24" s="36"/>
      <c r="C24" s="12"/>
      <c r="D24" s="132"/>
      <c r="E24" s="131"/>
      <c r="F24" s="47"/>
      <c r="G24" s="187">
        <f t="shared" si="0"/>
        <v>0</v>
      </c>
      <c r="H24" s="51"/>
    </row>
    <row r="25" spans="2:10" s="43" customFormat="1" ht="20.25" customHeight="1" x14ac:dyDescent="0.25">
      <c r="B25" s="36"/>
      <c r="C25" s="12"/>
      <c r="D25" s="132"/>
      <c r="E25" s="131"/>
      <c r="F25" s="47"/>
      <c r="G25" s="187">
        <f t="shared" si="0"/>
        <v>0</v>
      </c>
      <c r="H25" s="51"/>
    </row>
    <row r="26" spans="2:10" s="43" customFormat="1" ht="20.25" customHeight="1" x14ac:dyDescent="0.25">
      <c r="B26" s="36"/>
      <c r="C26" s="12"/>
      <c r="D26" s="132"/>
      <c r="E26" s="131"/>
      <c r="F26" s="66"/>
      <c r="G26" s="187">
        <f t="shared" si="0"/>
        <v>0</v>
      </c>
      <c r="H26" s="51"/>
    </row>
    <row r="27" spans="2:10" s="43" customFormat="1" ht="20.25" customHeight="1" x14ac:dyDescent="0.25">
      <c r="B27" s="36"/>
      <c r="C27" s="12"/>
      <c r="D27" s="132"/>
      <c r="E27" s="131"/>
      <c r="F27" s="66"/>
      <c r="G27" s="187">
        <f t="shared" si="0"/>
        <v>0</v>
      </c>
      <c r="H27" s="51"/>
    </row>
    <row r="28" spans="2:10" s="43" customFormat="1" ht="20.25" customHeight="1" x14ac:dyDescent="0.25">
      <c r="B28" s="74" t="s">
        <v>56</v>
      </c>
      <c r="C28" s="75"/>
      <c r="D28" s="75"/>
      <c r="E28" s="75"/>
      <c r="F28" s="75"/>
      <c r="G28" s="187">
        <f>SUM(G21:G27)</f>
        <v>0</v>
      </c>
      <c r="H28" s="51"/>
    </row>
    <row r="29" spans="2:10" ht="20.25" customHeight="1" x14ac:dyDescent="0.35">
      <c r="B29" s="76" t="s">
        <v>57</v>
      </c>
      <c r="F29" s="34"/>
      <c r="G29" s="34"/>
    </row>
    <row r="30" spans="2:10" ht="20.25" customHeight="1" x14ac:dyDescent="0.35">
      <c r="B30" s="76" t="s">
        <v>58</v>
      </c>
      <c r="F30" s="34"/>
      <c r="G30" s="34"/>
    </row>
    <row r="31" spans="2:10" ht="20.25" customHeight="1" x14ac:dyDescent="0.35">
      <c r="B31" s="139" t="s">
        <v>59</v>
      </c>
    </row>
    <row r="32" spans="2:10" ht="6.75" customHeight="1" x14ac:dyDescent="0.35">
      <c r="B32" s="139"/>
    </row>
    <row r="33" spans="2:3" ht="20.25" customHeight="1" x14ac:dyDescent="0.35">
      <c r="B33" s="209" t="s">
        <v>60</v>
      </c>
      <c r="C33" s="210"/>
    </row>
    <row r="34" spans="2:3" ht="20.25" customHeight="1" x14ac:dyDescent="0.35">
      <c r="B34" s="77" t="s">
        <v>61</v>
      </c>
      <c r="C34" s="195">
        <f>I8</f>
        <v>0</v>
      </c>
    </row>
    <row r="35" spans="2:3" ht="20.25" customHeight="1" x14ac:dyDescent="0.35">
      <c r="B35" s="78" t="s">
        <v>62</v>
      </c>
      <c r="C35" s="196">
        <f>J17</f>
        <v>0</v>
      </c>
    </row>
    <row r="36" spans="2:3" ht="20.25" customHeight="1" x14ac:dyDescent="0.35">
      <c r="B36" s="78" t="s">
        <v>63</v>
      </c>
      <c r="C36" s="196">
        <f>G28</f>
        <v>0</v>
      </c>
    </row>
    <row r="37" spans="2:3" ht="20.25" customHeight="1" x14ac:dyDescent="0.35">
      <c r="B37" s="78" t="s">
        <v>64</v>
      </c>
      <c r="C37" s="196">
        <f>SUM(C34:C36)</f>
        <v>0</v>
      </c>
    </row>
  </sheetData>
  <sheetProtection sheet="1" formatCells="0" insertRows="0" sort="0" autoFilter="0"/>
  <mergeCells count="2">
    <mergeCell ref="B9:J9"/>
    <mergeCell ref="B33:C33"/>
  </mergeCells>
  <conditionalFormatting sqref="D2">
    <cfRule type="containsBlanks" dxfId="7" priority="1">
      <formula>LEN(TRIM(D2))=0</formula>
    </cfRule>
    <cfRule type="containsText" dxfId="6" priority="2" operator="containsText" text="null">
      <formula>NOT(ISERROR(SEARCH("null",D2)))</formula>
    </cfRule>
  </conditionalFormatting>
  <pageMargins left="0.7" right="0.7" top="0.5" bottom="0.75" header="0.3" footer="0.3"/>
  <pageSetup scale="57"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J28"/>
  <sheetViews>
    <sheetView zoomScaleNormal="100" zoomScalePageLayoutView="60" workbookViewId="0"/>
  </sheetViews>
  <sheetFormatPr defaultColWidth="9.1796875" defaultRowHeight="15.5" x14ac:dyDescent="0.35"/>
  <cols>
    <col min="1" max="1" width="26.453125" style="27" customWidth="1"/>
    <col min="2" max="2" width="12.81640625" style="27" customWidth="1"/>
    <col min="3" max="3" width="12.453125" style="27" customWidth="1"/>
    <col min="4" max="4" width="12" style="27" customWidth="1"/>
    <col min="5" max="5" width="16" style="27" customWidth="1"/>
    <col min="6" max="6" width="14.453125" style="27" customWidth="1"/>
    <col min="7" max="7" width="14.81640625" style="27" customWidth="1"/>
    <col min="8" max="8" width="13.453125" style="27" customWidth="1"/>
    <col min="9" max="9" width="17.453125" style="27" customWidth="1"/>
    <col min="10" max="16384" width="9.1796875" style="27"/>
  </cols>
  <sheetData>
    <row r="1" spans="1:9" s="95" customFormat="1" ht="24" customHeight="1" x14ac:dyDescent="0.25">
      <c r="A1" s="96" t="s">
        <v>129</v>
      </c>
      <c r="D1" s="98"/>
      <c r="E1" s="98"/>
      <c r="F1" s="155"/>
    </row>
    <row r="2" spans="1:9" s="158" customFormat="1" ht="31" x14ac:dyDescent="0.35">
      <c r="A2" s="156" t="s">
        <v>65</v>
      </c>
      <c r="B2" s="157" t="s">
        <v>66</v>
      </c>
      <c r="C2" s="157" t="s">
        <v>67</v>
      </c>
      <c r="D2" s="157" t="s">
        <v>68</v>
      </c>
      <c r="E2" s="157" t="s">
        <v>69</v>
      </c>
      <c r="F2" s="157" t="s">
        <v>70</v>
      </c>
      <c r="G2" s="157" t="s">
        <v>71</v>
      </c>
      <c r="H2" s="157" t="s">
        <v>72</v>
      </c>
      <c r="I2" s="157" t="s">
        <v>73</v>
      </c>
    </row>
    <row r="3" spans="1:9" x14ac:dyDescent="0.35">
      <c r="A3" s="78" t="s">
        <v>74</v>
      </c>
      <c r="B3" s="159"/>
      <c r="C3" s="160"/>
      <c r="D3" s="160"/>
      <c r="E3" s="161"/>
      <c r="F3" s="162">
        <f>B3*C3*D3*E3</f>
        <v>0</v>
      </c>
      <c r="G3" s="163">
        <f>B15</f>
        <v>7.6499999999999999E-2</v>
      </c>
      <c r="H3" s="154">
        <f>G3*F3</f>
        <v>0</v>
      </c>
      <c r="I3" s="164">
        <f>+F3+H3</f>
        <v>0</v>
      </c>
    </row>
    <row r="4" spans="1:9" x14ac:dyDescent="0.35">
      <c r="A4" s="78" t="s">
        <v>74</v>
      </c>
      <c r="B4" s="159"/>
      <c r="C4" s="159"/>
      <c r="D4" s="159"/>
      <c r="E4" s="161"/>
      <c r="F4" s="162">
        <f>B4*C4*D4*E4</f>
        <v>0</v>
      </c>
      <c r="G4" s="165">
        <f>+B15</f>
        <v>7.6499999999999999E-2</v>
      </c>
      <c r="H4" s="154">
        <f>G4*F4</f>
        <v>0</v>
      </c>
      <c r="I4" s="164">
        <f>+F4+H4</f>
        <v>0</v>
      </c>
    </row>
    <row r="5" spans="1:9" x14ac:dyDescent="0.35">
      <c r="A5" s="78" t="s">
        <v>74</v>
      </c>
      <c r="B5" s="159"/>
      <c r="C5" s="160"/>
      <c r="D5" s="160"/>
      <c r="E5" s="161"/>
      <c r="F5" s="162">
        <f t="shared" ref="F5:F6" si="0">B5*C5*D5*E5</f>
        <v>0</v>
      </c>
      <c r="G5" s="165">
        <f>+B15</f>
        <v>7.6499999999999999E-2</v>
      </c>
      <c r="H5" s="154">
        <f t="shared" ref="H5:H6" si="1">G5*F5</f>
        <v>0</v>
      </c>
      <c r="I5" s="164">
        <f>H5+F5</f>
        <v>0</v>
      </c>
    </row>
    <row r="6" spans="1:9" x14ac:dyDescent="0.35">
      <c r="A6" s="78" t="s">
        <v>74</v>
      </c>
      <c r="B6" s="159"/>
      <c r="C6" s="160"/>
      <c r="D6" s="160"/>
      <c r="E6" s="161"/>
      <c r="F6" s="162">
        <f t="shared" si="0"/>
        <v>0</v>
      </c>
      <c r="G6" s="165">
        <f>+B15</f>
        <v>7.6499999999999999E-2</v>
      </c>
      <c r="H6" s="154">
        <f t="shared" si="1"/>
        <v>0</v>
      </c>
      <c r="I6" s="164">
        <f>H6+F6</f>
        <v>0</v>
      </c>
    </row>
    <row r="7" spans="1:9" x14ac:dyDescent="0.35">
      <c r="A7" s="78" t="s">
        <v>75</v>
      </c>
      <c r="B7" s="166">
        <f>SUM(B3:B6)</f>
        <v>0</v>
      </c>
      <c r="C7" s="173"/>
      <c r="D7" s="173"/>
      <c r="E7" s="167" t="s">
        <v>76</v>
      </c>
      <c r="F7" s="162">
        <f>SUM(F3:F6)</f>
        <v>0</v>
      </c>
      <c r="G7" s="167" t="s">
        <v>77</v>
      </c>
      <c r="H7" s="154">
        <f>SUM(H3:H6)</f>
        <v>0</v>
      </c>
      <c r="I7" s="164">
        <f>F7+H7</f>
        <v>0</v>
      </c>
    </row>
    <row r="8" spans="1:9" x14ac:dyDescent="0.35">
      <c r="A8" s="168"/>
      <c r="F8" s="169"/>
    </row>
    <row r="9" spans="1:9" x14ac:dyDescent="0.35">
      <c r="F9" s="169"/>
    </row>
    <row r="11" spans="1:9" x14ac:dyDescent="0.35">
      <c r="A11" s="78" t="s">
        <v>78</v>
      </c>
      <c r="B11" s="170" t="s">
        <v>79</v>
      </c>
    </row>
    <row r="12" spans="1:9" x14ac:dyDescent="0.35">
      <c r="A12" s="78" t="s">
        <v>80</v>
      </c>
      <c r="B12" s="165">
        <v>7.6499999999999999E-2</v>
      </c>
    </row>
    <row r="13" spans="1:9" x14ac:dyDescent="0.35">
      <c r="A13" s="78" t="s">
        <v>81</v>
      </c>
      <c r="B13" s="171"/>
      <c r="C13" s="172"/>
    </row>
    <row r="14" spans="1:9" x14ac:dyDescent="0.35">
      <c r="A14" s="78" t="s">
        <v>82</v>
      </c>
      <c r="B14" s="171"/>
    </row>
    <row r="15" spans="1:9" x14ac:dyDescent="0.35">
      <c r="A15" s="78" t="s">
        <v>83</v>
      </c>
      <c r="B15" s="165">
        <f>SUM(B12:B14)</f>
        <v>7.6499999999999999E-2</v>
      </c>
      <c r="C15" s="80" t="s">
        <v>84</v>
      </c>
    </row>
    <row r="18" spans="1:10" ht="40.75" customHeight="1" x14ac:dyDescent="0.35">
      <c r="A18" s="211" t="s">
        <v>85</v>
      </c>
      <c r="B18" s="211"/>
      <c r="C18" s="211"/>
      <c r="D18" s="211"/>
      <c r="E18" s="211"/>
      <c r="F18" s="211"/>
      <c r="G18" s="211"/>
      <c r="H18" s="211"/>
      <c r="I18" s="211"/>
    </row>
    <row r="28" spans="1:10" x14ac:dyDescent="0.35">
      <c r="J28" s="27">
        <f>13*120</f>
        <v>1560</v>
      </c>
    </row>
  </sheetData>
  <sheetProtection sheet="1" formatCells="0" insertRows="0" sort="0" autoFilter="0"/>
  <mergeCells count="1">
    <mergeCell ref="A18:I18"/>
  </mergeCells>
  <pageMargins left="0.7" right="0.7" top="0.75" bottom="0.75" header="0.3" footer="0.3"/>
  <pageSetup scale="84"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I38"/>
  <sheetViews>
    <sheetView zoomScaleNormal="100" zoomScalePageLayoutView="89" workbookViewId="0">
      <selection activeCell="E1" sqref="E1"/>
    </sheetView>
  </sheetViews>
  <sheetFormatPr defaultColWidth="9.1796875" defaultRowHeight="15.5" x14ac:dyDescent="0.35"/>
  <cols>
    <col min="1" max="1" width="35.453125" style="8" customWidth="1"/>
    <col min="2" max="2" width="42.1796875" style="6" customWidth="1"/>
    <col min="3" max="3" width="13.453125" style="6" customWidth="1"/>
    <col min="4" max="5" width="12" style="6" customWidth="1"/>
    <col min="6" max="6" width="16" style="6" customWidth="1"/>
    <col min="7" max="8" width="12" style="6" customWidth="1"/>
    <col min="9" max="9" width="16" style="6" customWidth="1"/>
    <col min="10" max="10" width="9.1796875" style="6"/>
    <col min="11" max="11" width="10.7265625" style="6" bestFit="1" customWidth="1"/>
    <col min="12" max="16384" width="9.1796875" style="6"/>
  </cols>
  <sheetData>
    <row r="1" spans="1:9" s="67" customFormat="1" ht="24" customHeight="1" x14ac:dyDescent="0.25">
      <c r="A1" s="85" t="s">
        <v>126</v>
      </c>
      <c r="B1" s="68"/>
      <c r="C1" s="94"/>
    </row>
    <row r="2" spans="1:9" x14ac:dyDescent="0.35">
      <c r="A2" s="25" t="s">
        <v>86</v>
      </c>
      <c r="B2" s="58"/>
      <c r="C2" s="7"/>
      <c r="D2" s="7"/>
      <c r="E2" s="7"/>
      <c r="F2" s="1"/>
    </row>
    <row r="3" spans="1:9" x14ac:dyDescent="0.35">
      <c r="A3" s="212" t="s">
        <v>87</v>
      </c>
      <c r="B3" s="213"/>
      <c r="C3" s="214" t="s">
        <v>88</v>
      </c>
      <c r="D3" s="216" t="s">
        <v>89</v>
      </c>
      <c r="E3" s="216" t="s">
        <v>90</v>
      </c>
      <c r="F3" s="103" t="s">
        <v>91</v>
      </c>
    </row>
    <row r="4" spans="1:9" s="9" customFormat="1" x14ac:dyDescent="0.35">
      <c r="A4" s="104" t="s">
        <v>92</v>
      </c>
      <c r="B4" s="105" t="s">
        <v>93</v>
      </c>
      <c r="C4" s="215"/>
      <c r="D4" s="217"/>
      <c r="E4" s="217"/>
      <c r="F4" s="106" t="s">
        <v>94</v>
      </c>
    </row>
    <row r="5" spans="1:9" s="13" customFormat="1" ht="20.149999999999999" customHeight="1" x14ac:dyDescent="0.25">
      <c r="A5" s="10"/>
      <c r="B5" s="11"/>
      <c r="C5" s="35"/>
      <c r="D5" s="52"/>
      <c r="E5" s="41"/>
      <c r="F5" s="57">
        <f>C5*D5*E5</f>
        <v>0</v>
      </c>
      <c r="H5" s="56"/>
    </row>
    <row r="6" spans="1:9" s="13" customFormat="1" ht="20.149999999999999" customHeight="1" x14ac:dyDescent="0.25">
      <c r="A6" s="10"/>
      <c r="B6" s="11"/>
      <c r="C6" s="35"/>
      <c r="D6" s="52"/>
      <c r="E6" s="53"/>
      <c r="F6" s="57">
        <f>C6*D6*E6</f>
        <v>0</v>
      </c>
    </row>
    <row r="7" spans="1:9" s="13" customFormat="1" ht="20.149999999999999" customHeight="1" x14ac:dyDescent="0.25">
      <c r="A7" s="10"/>
      <c r="B7" s="11"/>
      <c r="C7" s="35"/>
      <c r="D7" s="52"/>
      <c r="E7" s="53"/>
      <c r="F7" s="57">
        <f>C7*D7*E7</f>
        <v>0</v>
      </c>
    </row>
    <row r="8" spans="1:9" s="13" customFormat="1" ht="20.149999999999999" customHeight="1" x14ac:dyDescent="0.25">
      <c r="A8" s="10"/>
      <c r="B8" s="11"/>
      <c r="C8" s="35"/>
      <c r="D8" s="52"/>
      <c r="E8" s="53"/>
      <c r="F8" s="57">
        <f>C8*D8*E8</f>
        <v>0</v>
      </c>
    </row>
    <row r="9" spans="1:9" s="13" customFormat="1" ht="20.149999999999999" customHeight="1" x14ac:dyDescent="0.25">
      <c r="A9" s="10"/>
      <c r="B9" s="11"/>
      <c r="C9" s="35"/>
      <c r="D9" s="52"/>
      <c r="E9" s="41"/>
      <c r="F9" s="57">
        <f t="shared" ref="F9:F11" si="0">C9*D9*E9</f>
        <v>0</v>
      </c>
    </row>
    <row r="10" spans="1:9" s="13" customFormat="1" ht="20.149999999999999" customHeight="1" x14ac:dyDescent="0.25">
      <c r="A10" s="10"/>
      <c r="B10" s="11"/>
      <c r="C10" s="35"/>
      <c r="D10" s="52"/>
      <c r="E10" s="53"/>
      <c r="F10" s="57">
        <f t="shared" si="0"/>
        <v>0</v>
      </c>
    </row>
    <row r="11" spans="1:9" s="13" customFormat="1" ht="20.149999999999999" customHeight="1" x14ac:dyDescent="0.25">
      <c r="A11" s="10"/>
      <c r="B11" s="11"/>
      <c r="C11" s="60"/>
      <c r="D11" s="42"/>
      <c r="E11" s="46"/>
      <c r="F11" s="57">
        <f t="shared" si="0"/>
        <v>0</v>
      </c>
    </row>
    <row r="12" spans="1:9" s="13" customFormat="1" ht="20.149999999999999" customHeight="1" x14ac:dyDescent="0.25">
      <c r="A12" s="107" t="s">
        <v>95</v>
      </c>
      <c r="B12" s="108"/>
      <c r="C12" s="109"/>
      <c r="D12" s="54">
        <f>SUM(D5:D11)</f>
        <v>0</v>
      </c>
      <c r="E12" s="110"/>
      <c r="F12" s="57">
        <f>SUM(F5:F11)</f>
        <v>0</v>
      </c>
    </row>
    <row r="13" spans="1:9" ht="21.75" customHeight="1" x14ac:dyDescent="0.35">
      <c r="A13" s="111" t="s">
        <v>96</v>
      </c>
      <c r="B13" s="7"/>
      <c r="C13" s="7"/>
      <c r="D13" s="7"/>
      <c r="E13" s="7"/>
      <c r="F13" s="28"/>
    </row>
    <row r="14" spans="1:9" x14ac:dyDescent="0.35">
      <c r="A14" s="14"/>
      <c r="G14" s="7"/>
      <c r="H14" s="7"/>
    </row>
    <row r="15" spans="1:9" x14ac:dyDescent="0.35">
      <c r="A15" s="112" t="s">
        <v>97</v>
      </c>
      <c r="B15" s="88"/>
      <c r="C15" s="88"/>
      <c r="D15" s="88"/>
      <c r="E15" s="88"/>
      <c r="F15" s="88"/>
      <c r="G15" s="88"/>
      <c r="H15" s="88"/>
      <c r="I15" s="88"/>
    </row>
    <row r="16" spans="1:9" ht="36" customHeight="1" x14ac:dyDescent="0.35">
      <c r="A16" s="219" t="s">
        <v>98</v>
      </c>
      <c r="B16" s="219"/>
      <c r="C16" s="219"/>
      <c r="D16" s="219"/>
      <c r="E16" s="219"/>
      <c r="F16" s="219"/>
      <c r="G16" s="219"/>
      <c r="H16" s="150"/>
      <c r="I16" s="150"/>
    </row>
    <row r="17" spans="1:9" ht="33" customHeight="1" x14ac:dyDescent="0.35"/>
    <row r="18" spans="1:9" ht="46.15" customHeight="1" x14ac:dyDescent="0.35">
      <c r="A18" s="113" t="s">
        <v>99</v>
      </c>
      <c r="B18" s="114" t="s">
        <v>79</v>
      </c>
      <c r="C18" s="198" t="s">
        <v>100</v>
      </c>
      <c r="D18" s="198" t="s">
        <v>101</v>
      </c>
      <c r="E18" s="221" t="s">
        <v>102</v>
      </c>
      <c r="F18" s="221"/>
      <c r="G18" s="221"/>
      <c r="I18" s="55"/>
    </row>
    <row r="19" spans="1:9" ht="15.75" customHeight="1" x14ac:dyDescent="0.35">
      <c r="A19" s="113" t="s">
        <v>80</v>
      </c>
      <c r="B19" s="78">
        <v>7.6499999999999999E-2</v>
      </c>
      <c r="C19" s="154">
        <f>F12</f>
        <v>0</v>
      </c>
      <c r="D19" s="154">
        <f>B19*C19</f>
        <v>0</v>
      </c>
      <c r="E19" s="218"/>
      <c r="F19" s="218"/>
      <c r="G19" s="218"/>
    </row>
    <row r="20" spans="1:9" ht="15.75" customHeight="1" x14ac:dyDescent="0.35">
      <c r="A20" s="113" t="s">
        <v>81</v>
      </c>
      <c r="B20" s="32"/>
      <c r="C20" s="154">
        <f>F12</f>
        <v>0</v>
      </c>
      <c r="D20" s="154">
        <f t="shared" ref="D20:D28" si="1">B20*C20</f>
        <v>0</v>
      </c>
      <c r="E20" s="218"/>
      <c r="F20" s="218"/>
      <c r="G20" s="218"/>
    </row>
    <row r="21" spans="1:9" ht="15.75" customHeight="1" x14ac:dyDescent="0.35">
      <c r="A21" s="113" t="s">
        <v>103</v>
      </c>
      <c r="B21" s="32"/>
      <c r="C21" s="140"/>
      <c r="D21" s="154">
        <f t="shared" si="1"/>
        <v>0</v>
      </c>
      <c r="E21" s="218"/>
      <c r="F21" s="218"/>
      <c r="G21" s="218"/>
    </row>
    <row r="22" spans="1:9" ht="15.75" customHeight="1" x14ac:dyDescent="0.35">
      <c r="A22" s="113" t="s">
        <v>104</v>
      </c>
      <c r="B22" s="17"/>
      <c r="C22" s="140"/>
      <c r="D22" s="154">
        <f t="shared" si="1"/>
        <v>0</v>
      </c>
      <c r="E22" s="218"/>
      <c r="F22" s="218"/>
      <c r="G22" s="218"/>
    </row>
    <row r="23" spans="1:9" ht="15.75" customHeight="1" x14ac:dyDescent="0.35">
      <c r="A23" s="113" t="s">
        <v>105</v>
      </c>
      <c r="B23" s="16"/>
      <c r="C23" s="140"/>
      <c r="D23" s="154">
        <f t="shared" si="1"/>
        <v>0</v>
      </c>
      <c r="E23" s="218"/>
      <c r="F23" s="218"/>
      <c r="G23" s="218"/>
    </row>
    <row r="24" spans="1:9" ht="15.75" customHeight="1" x14ac:dyDescent="0.35">
      <c r="A24" s="113" t="s">
        <v>106</v>
      </c>
      <c r="B24" s="16"/>
      <c r="C24" s="140"/>
      <c r="D24" s="154">
        <f t="shared" si="1"/>
        <v>0</v>
      </c>
      <c r="E24" s="218"/>
      <c r="F24" s="218"/>
      <c r="G24" s="218"/>
    </row>
    <row r="25" spans="1:9" ht="15.75" customHeight="1" x14ac:dyDescent="0.35">
      <c r="A25" s="141" t="s">
        <v>107</v>
      </c>
      <c r="B25" s="16"/>
      <c r="C25" s="140"/>
      <c r="D25" s="154">
        <f t="shared" si="1"/>
        <v>0</v>
      </c>
      <c r="E25" s="218"/>
      <c r="F25" s="218"/>
      <c r="G25" s="218"/>
    </row>
    <row r="26" spans="1:9" ht="15.75" customHeight="1" x14ac:dyDescent="0.35">
      <c r="A26" s="141" t="s">
        <v>108</v>
      </c>
      <c r="B26" s="16"/>
      <c r="C26" s="140"/>
      <c r="D26" s="154">
        <f t="shared" si="1"/>
        <v>0</v>
      </c>
      <c r="E26" s="218"/>
      <c r="F26" s="218"/>
      <c r="G26" s="218"/>
    </row>
    <row r="27" spans="1:9" ht="15.75" customHeight="1" x14ac:dyDescent="0.35">
      <c r="A27" s="141" t="s">
        <v>108</v>
      </c>
      <c r="B27" s="16"/>
      <c r="C27" s="140"/>
      <c r="D27" s="154">
        <f t="shared" si="1"/>
        <v>0</v>
      </c>
      <c r="E27" s="218"/>
      <c r="F27" s="218"/>
      <c r="G27" s="218"/>
    </row>
    <row r="28" spans="1:9" ht="15.75" customHeight="1" x14ac:dyDescent="0.35">
      <c r="A28" s="141" t="s">
        <v>108</v>
      </c>
      <c r="B28" s="16"/>
      <c r="C28" s="140"/>
      <c r="D28" s="154">
        <f t="shared" si="1"/>
        <v>0</v>
      </c>
      <c r="E28" s="218"/>
      <c r="F28" s="218"/>
      <c r="G28" s="218"/>
    </row>
    <row r="29" spans="1:9" ht="15.75" customHeight="1" x14ac:dyDescent="0.35">
      <c r="A29" s="113" t="s">
        <v>109</v>
      </c>
      <c r="B29" s="115"/>
      <c r="C29" s="116"/>
      <c r="D29" s="154">
        <f>SUM(D19:D28)</f>
        <v>0</v>
      </c>
      <c r="E29" s="220"/>
      <c r="F29" s="220"/>
      <c r="G29" s="220"/>
    </row>
    <row r="30" spans="1:9" ht="15.75" customHeight="1" x14ac:dyDescent="0.35">
      <c r="F30" s="27"/>
      <c r="G30" s="55"/>
    </row>
    <row r="31" spans="1:9" x14ac:dyDescent="0.35">
      <c r="F31" s="27"/>
    </row>
    <row r="32" spans="1:9" x14ac:dyDescent="0.35">
      <c r="F32" s="27"/>
    </row>
    <row r="33" spans="1:6" x14ac:dyDescent="0.35">
      <c r="A33" s="59"/>
      <c r="F33" s="27"/>
    </row>
    <row r="34" spans="1:6" x14ac:dyDescent="0.35">
      <c r="A34" s="59"/>
      <c r="F34" s="27"/>
    </row>
    <row r="35" spans="1:6" x14ac:dyDescent="0.35">
      <c r="A35" s="59"/>
      <c r="F35" s="27"/>
    </row>
    <row r="36" spans="1:6" x14ac:dyDescent="0.35">
      <c r="A36" s="59"/>
      <c r="F36" s="27"/>
    </row>
    <row r="37" spans="1:6" x14ac:dyDescent="0.35">
      <c r="F37" s="27"/>
    </row>
    <row r="38" spans="1:6" x14ac:dyDescent="0.35">
      <c r="B38" s="27"/>
      <c r="F38" s="27"/>
    </row>
  </sheetData>
  <sheetProtection sheet="1" formatCells="0" insertRows="0" sort="0" autoFilter="0"/>
  <mergeCells count="17">
    <mergeCell ref="E27:G27"/>
    <mergeCell ref="E28:G28"/>
    <mergeCell ref="E29:G29"/>
    <mergeCell ref="E18:G18"/>
    <mergeCell ref="E19:G19"/>
    <mergeCell ref="E20:G20"/>
    <mergeCell ref="E21:G21"/>
    <mergeCell ref="E22:G22"/>
    <mergeCell ref="E23:G23"/>
    <mergeCell ref="E24:G24"/>
    <mergeCell ref="E25:G25"/>
    <mergeCell ref="A3:B3"/>
    <mergeCell ref="C3:C4"/>
    <mergeCell ref="D3:D4"/>
    <mergeCell ref="E3:E4"/>
    <mergeCell ref="E26:G26"/>
    <mergeCell ref="A16:G16"/>
  </mergeCells>
  <conditionalFormatting sqref="B2">
    <cfRule type="containsBlanks" dxfId="5" priority="5">
      <formula>LEN(TRIM(B2))=0</formula>
    </cfRule>
  </conditionalFormatting>
  <conditionalFormatting sqref="A39:C205 F39:F40 A206:XFD1048576 F41:XFD205 J39:XFD40 B31:B37 A2:F2">
    <cfRule type="expression" dxfId="4" priority="4">
      <formula>CELL("protect",A1048569)</formula>
    </cfRule>
  </conditionalFormatting>
  <conditionalFormatting sqref="A1:F1">
    <cfRule type="expression" dxfId="3" priority="6">
      <formula>CELL("protect",A1048566)</formula>
    </cfRule>
  </conditionalFormatting>
  <conditionalFormatting sqref="G1:XFD1">
    <cfRule type="expression" dxfId="2" priority="27">
      <formula>CELL("protect",J1048566)</formula>
    </cfRule>
  </conditionalFormatting>
  <conditionalFormatting sqref="G2:XFD2">
    <cfRule type="expression" dxfId="1" priority="55">
      <formula>CELL("protect",J1048569)</formula>
    </cfRule>
  </conditionalFormatting>
  <conditionalFormatting sqref="J31:XFD38">
    <cfRule type="expression" dxfId="0" priority="57">
      <formula>CELL("protect",H22)</formula>
    </cfRule>
  </conditionalFormatting>
  <pageMargins left="0.25" right="0.25" top="0.5" bottom="0.5" header="0.3" footer="0.3"/>
  <pageSetup scale="92"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H24"/>
  <sheetViews>
    <sheetView zoomScaleNormal="100" zoomScalePageLayoutView="70" workbookViewId="0">
      <selection activeCell="A2" sqref="A2:XFD2"/>
    </sheetView>
  </sheetViews>
  <sheetFormatPr defaultColWidth="9.1796875" defaultRowHeight="15.5" x14ac:dyDescent="0.35"/>
  <cols>
    <col min="1" max="1" width="37.1796875" style="6" customWidth="1"/>
    <col min="2" max="2" width="26.54296875" style="6" customWidth="1"/>
    <col min="3" max="3" width="15.453125" style="6" customWidth="1"/>
    <col min="4" max="4" width="17" style="6" customWidth="1"/>
    <col min="5" max="5" width="18.453125" style="6" customWidth="1"/>
    <col min="6" max="6" width="15" style="6" customWidth="1"/>
    <col min="7" max="7" width="16.453125" style="6" customWidth="1"/>
    <col min="8" max="16384" width="9.1796875" style="6"/>
  </cols>
  <sheetData>
    <row r="1" spans="1:8" s="18" customFormat="1" ht="24" customHeight="1" x14ac:dyDescent="0.35">
      <c r="A1" s="85" t="s">
        <v>127</v>
      </c>
    </row>
    <row r="2" spans="1:8" ht="53.25" customHeight="1" x14ac:dyDescent="0.35">
      <c r="A2" s="87" t="s">
        <v>110</v>
      </c>
      <c r="B2" s="87" t="s">
        <v>93</v>
      </c>
      <c r="C2" s="86" t="s">
        <v>111</v>
      </c>
      <c r="D2" s="86" t="s">
        <v>112</v>
      </c>
      <c r="E2" s="86" t="s">
        <v>113</v>
      </c>
      <c r="F2" s="86" t="s">
        <v>114</v>
      </c>
      <c r="G2" s="86" t="s">
        <v>115</v>
      </c>
    </row>
    <row r="3" spans="1:8" ht="29.25" customHeight="1" x14ac:dyDescent="0.35">
      <c r="A3" s="19"/>
      <c r="B3" s="19"/>
      <c r="C3" s="62"/>
      <c r="D3" s="61"/>
      <c r="E3" s="61"/>
      <c r="F3" s="61"/>
      <c r="G3" s="151">
        <f>C3*D3</f>
        <v>0</v>
      </c>
    </row>
    <row r="4" spans="1:8" ht="29.25" customHeight="1" x14ac:dyDescent="0.35">
      <c r="A4" s="19"/>
      <c r="B4" s="19"/>
      <c r="C4" s="62"/>
      <c r="D4" s="61"/>
      <c r="E4" s="61"/>
      <c r="F4" s="61"/>
      <c r="G4" s="151">
        <f t="shared" ref="G4:G6" si="0">C4*D4</f>
        <v>0</v>
      </c>
    </row>
    <row r="5" spans="1:8" ht="29.25" customHeight="1" x14ac:dyDescent="0.35">
      <c r="A5" s="19"/>
      <c r="B5" s="19"/>
      <c r="C5" s="62"/>
      <c r="D5" s="61"/>
      <c r="E5" s="61"/>
      <c r="F5" s="61"/>
      <c r="G5" s="151">
        <f t="shared" si="0"/>
        <v>0</v>
      </c>
    </row>
    <row r="6" spans="1:8" ht="29.25" customHeight="1" x14ac:dyDescent="0.35">
      <c r="A6" s="19"/>
      <c r="B6" s="19"/>
      <c r="C6" s="62"/>
      <c r="D6" s="61"/>
      <c r="E6" s="61"/>
      <c r="F6" s="61"/>
      <c r="G6" s="151">
        <f t="shared" si="0"/>
        <v>0</v>
      </c>
    </row>
    <row r="7" spans="1:8" ht="29.25" customHeight="1" x14ac:dyDescent="0.35">
      <c r="A7" s="20"/>
      <c r="B7" s="20"/>
      <c r="C7" s="63"/>
      <c r="D7" s="61"/>
      <c r="E7" s="61"/>
      <c r="F7" s="61"/>
      <c r="G7" s="151">
        <f>C7*D7</f>
        <v>0</v>
      </c>
      <c r="H7" s="21"/>
    </row>
    <row r="8" spans="1:8" ht="29.25" customHeight="1" x14ac:dyDescent="0.35">
      <c r="A8" s="20"/>
      <c r="B8" s="22"/>
      <c r="C8" s="64"/>
      <c r="D8" s="61"/>
      <c r="E8" s="61"/>
      <c r="F8" s="61"/>
      <c r="G8" s="151">
        <f t="shared" ref="G8:G11" si="1">C8*D8</f>
        <v>0</v>
      </c>
      <c r="H8" s="21"/>
    </row>
    <row r="9" spans="1:8" ht="29.25" customHeight="1" x14ac:dyDescent="0.35">
      <c r="A9" s="15"/>
      <c r="B9" s="15"/>
      <c r="C9" s="64"/>
      <c r="D9" s="61"/>
      <c r="E9" s="61"/>
      <c r="F9" s="61"/>
      <c r="G9" s="151">
        <f t="shared" si="1"/>
        <v>0</v>
      </c>
      <c r="H9" s="21"/>
    </row>
    <row r="10" spans="1:8" ht="29.25" customHeight="1" x14ac:dyDescent="0.35">
      <c r="A10" s="23"/>
      <c r="B10" s="17"/>
      <c r="C10" s="65"/>
      <c r="D10" s="61"/>
      <c r="E10" s="61"/>
      <c r="F10" s="61"/>
      <c r="G10" s="151">
        <f t="shared" si="1"/>
        <v>0</v>
      </c>
      <c r="H10" s="21"/>
    </row>
    <row r="11" spans="1:8" ht="29.25" customHeight="1" x14ac:dyDescent="0.35">
      <c r="A11" s="23"/>
      <c r="B11" s="17"/>
      <c r="C11" s="32"/>
      <c r="D11" s="61"/>
      <c r="E11" s="61"/>
      <c r="F11" s="61"/>
      <c r="G11" s="151">
        <f t="shared" si="1"/>
        <v>0</v>
      </c>
      <c r="H11" s="21"/>
    </row>
    <row r="12" spans="1:8" ht="29.25" customHeight="1" x14ac:dyDescent="0.35">
      <c r="A12" s="87" t="s">
        <v>56</v>
      </c>
      <c r="B12" s="92"/>
      <c r="C12" s="153">
        <f>SUM(C3:C11)</f>
        <v>0</v>
      </c>
      <c r="D12" s="93"/>
      <c r="E12" s="93"/>
      <c r="F12" s="93"/>
      <c r="G12" s="151">
        <f>SUM(G3:G11)</f>
        <v>0</v>
      </c>
    </row>
    <row r="13" spans="1:8" ht="25.5" customHeight="1" x14ac:dyDescent="0.35">
      <c r="A13" s="24"/>
      <c r="B13" s="24"/>
      <c r="C13" s="24"/>
      <c r="D13" s="24"/>
      <c r="E13" s="24"/>
      <c r="F13" s="24"/>
      <c r="G13" s="152"/>
    </row>
    <row r="14" spans="1:8" s="7" customFormat="1" ht="25.5" customHeight="1" x14ac:dyDescent="0.35">
      <c r="A14" s="89" t="s">
        <v>116</v>
      </c>
      <c r="B14" s="24"/>
      <c r="C14" s="24"/>
      <c r="D14" s="24"/>
      <c r="E14" s="24"/>
      <c r="F14" s="24"/>
      <c r="G14" s="24"/>
    </row>
    <row r="15" spans="1:8" s="24" customFormat="1" x14ac:dyDescent="0.35">
      <c r="A15" s="89" t="s">
        <v>117</v>
      </c>
    </row>
    <row r="16" spans="1:8" s="24" customFormat="1" x14ac:dyDescent="0.35">
      <c r="A16" s="89" t="s">
        <v>118</v>
      </c>
    </row>
    <row r="17" spans="1:7" s="24" customFormat="1" x14ac:dyDescent="0.35">
      <c r="A17" s="89" t="s">
        <v>119</v>
      </c>
    </row>
    <row r="18" spans="1:7" s="24" customFormat="1" x14ac:dyDescent="0.35">
      <c r="A18" s="89" t="s">
        <v>120</v>
      </c>
    </row>
    <row r="19" spans="1:7" s="24" customFormat="1" x14ac:dyDescent="0.35">
      <c r="A19" s="89" t="s">
        <v>121</v>
      </c>
    </row>
    <row r="20" spans="1:7" s="24" customFormat="1" x14ac:dyDescent="0.35">
      <c r="A20" s="89" t="s">
        <v>122</v>
      </c>
    </row>
    <row r="21" spans="1:7" s="24" customFormat="1" x14ac:dyDescent="0.35">
      <c r="A21" s="89" t="s">
        <v>123</v>
      </c>
    </row>
    <row r="22" spans="1:7" s="24" customFormat="1" x14ac:dyDescent="0.35">
      <c r="A22" s="89" t="s">
        <v>124</v>
      </c>
      <c r="B22" s="6"/>
      <c r="C22" s="6"/>
      <c r="D22" s="6"/>
      <c r="E22" s="6"/>
      <c r="F22" s="6"/>
      <c r="G22" s="6"/>
    </row>
    <row r="23" spans="1:7" s="24" customFormat="1" x14ac:dyDescent="0.35">
      <c r="A23" s="6"/>
      <c r="B23" s="6"/>
      <c r="C23" s="6"/>
      <c r="D23" s="6"/>
      <c r="E23" s="6"/>
      <c r="F23" s="6"/>
      <c r="G23" s="6"/>
    </row>
    <row r="24" spans="1:7" x14ac:dyDescent="0.35">
      <c r="A24" s="88" t="s">
        <v>125</v>
      </c>
    </row>
  </sheetData>
  <sheetProtection sheet="1" objects="1" scenarios="1" formatCells="0" insertRows="0" sort="0" autoFilter="0"/>
  <pageMargins left="0.7" right="0.7" top="0.5" bottom="0.75" header="0.3" footer="0.3"/>
  <pageSetup scale="86"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67E98D9C1F6241970C38C47410645D" ma:contentTypeVersion="12" ma:contentTypeDescription="Create a new document." ma:contentTypeScope="" ma:versionID="43f98982a1dcd679bbc8cbc753546070">
  <xsd:schema xmlns:xsd="http://www.w3.org/2001/XMLSchema" xmlns:xs="http://www.w3.org/2001/XMLSchema" xmlns:p="http://schemas.microsoft.com/office/2006/metadata/properties" xmlns:ns2="c5da2f6f-15d9-4927-87d8-0093a52cb4d9" xmlns:ns3="0d84541c-703b-4689-896d-59b75ad487c1" targetNamespace="http://schemas.microsoft.com/office/2006/metadata/properties" ma:root="true" ma:fieldsID="e1ee1706b05f9819dce843cd1d5fca8a" ns2:_="" ns3:_="">
    <xsd:import namespace="c5da2f6f-15d9-4927-87d8-0093a52cb4d9"/>
    <xsd:import namespace="0d84541c-703b-4689-896d-59b75ad487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a2f6f-15d9-4927-87d8-0093a52cb4d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84541c-703b-4689-896d-59b75ad487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5da2f6f-15d9-4927-87d8-0093a52cb4d9">
      <UserInfo>
        <DisplayName>Ballestas, Martha</DisplayName>
        <AccountId>17</AccountId>
        <AccountType/>
      </UserInfo>
      <UserInfo>
        <DisplayName>Watson, Julie</DisplayName>
        <AccountId>7</AccountId>
        <AccountType/>
      </UserInfo>
    </SharedWithUsers>
  </documentManagement>
</p:properties>
</file>

<file path=customXml/itemProps1.xml><?xml version="1.0" encoding="utf-8"?>
<ds:datastoreItem xmlns:ds="http://schemas.openxmlformats.org/officeDocument/2006/customXml" ds:itemID="{F1D5A3B6-2A36-42BC-95B5-89EC30F72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a2f6f-15d9-4927-87d8-0093a52cb4d9"/>
    <ds:schemaRef ds:uri="0d84541c-703b-4689-896d-59b75ad48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EC031B-F27F-4B1E-B3A9-099F3A5DD582}">
  <ds:schemaRefs>
    <ds:schemaRef ds:uri="http://schemas.microsoft.com/sharepoint/v3/contenttype/forms"/>
  </ds:schemaRefs>
</ds:datastoreItem>
</file>

<file path=customXml/itemProps3.xml><?xml version="1.0" encoding="utf-8"?>
<ds:datastoreItem xmlns:ds="http://schemas.openxmlformats.org/officeDocument/2006/customXml" ds:itemID="{DBDB4E54-80DF-40C9-92BE-E8B850F0A41C}">
  <ds:schemaRefs>
    <ds:schemaRef ds:uri="http://schemas.microsoft.com/office/2006/metadata/properties"/>
    <ds:schemaRef ds:uri="http://schemas.microsoft.com/office/infopath/2007/PartnerControls"/>
    <ds:schemaRef ds:uri="http://schemas.microsoft.com/sharepoint/v3"/>
    <ds:schemaRef ds:uri="9f381db3-03d9-48a9-8f80-6ea0db2f8b3b"/>
    <ds:schemaRef ds:uri="c5da2f6f-15d9-4927-87d8-0093a52cb4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 Detail</vt:lpstr>
      <vt:lpstr>Narrative</vt:lpstr>
      <vt:lpstr>Facilities Worksheet</vt:lpstr>
      <vt:lpstr>Participant Wage Worksheet</vt:lpstr>
      <vt:lpstr>Staff Chart</vt:lpstr>
      <vt:lpstr>Staff Allocations</vt:lpstr>
    </vt:vector>
  </TitlesOfParts>
  <Manager/>
  <Company>CRWDB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Gomes, Summer</cp:lastModifiedBy>
  <cp:revision/>
  <cp:lastPrinted>2021-02-04T21:12:00Z</cp:lastPrinted>
  <dcterms:created xsi:type="dcterms:W3CDTF">2001-09-21T14:24:24Z</dcterms:created>
  <dcterms:modified xsi:type="dcterms:W3CDTF">2021-03-02T13:52:12Z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0x0101002267E98D9C1F6241970C38C47410645D</vt:lpwstr>
  </property>
</Properties>
</file>